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10" windowWidth="19440" windowHeight="9465" activeTab="4"/>
  </bookViews>
  <sheets>
    <sheet name="high level" sheetId="1" r:id="rId1"/>
    <sheet name="tables" sheetId="2" r:id="rId2"/>
    <sheet name="Sheet3" sheetId="3" r:id="rId3"/>
    <sheet name="Sheet2" sheetId="4" r:id="rId4"/>
    <sheet name="Sheet4" sheetId="5" r:id="rId5"/>
  </sheets>
  <calcPr calcId="145621"/>
</workbook>
</file>

<file path=xl/calcChain.xml><?xml version="1.0" encoding="utf-8"?>
<calcChain xmlns="http://schemas.openxmlformats.org/spreadsheetml/2006/main">
  <c r="D30" i="1" l="1"/>
  <c r="D22" i="1"/>
  <c r="H175" i="5"/>
  <c r="D23" i="3" l="1"/>
  <c r="D22" i="3"/>
  <c r="D21" i="3"/>
  <c r="D20" i="3"/>
  <c r="D19" i="3"/>
  <c r="D18" i="3"/>
  <c r="D17" i="3"/>
  <c r="D15" i="3"/>
  <c r="D12" i="3"/>
  <c r="D11" i="3"/>
  <c r="D10" i="3"/>
  <c r="D9" i="3"/>
  <c r="D8" i="3"/>
  <c r="D7" i="3"/>
  <c r="D6" i="3"/>
  <c r="T26" i="1" l="1"/>
  <c r="T27" i="1" s="1"/>
  <c r="S26" i="1"/>
  <c r="S27" i="1" s="1"/>
  <c r="R27" i="1"/>
</calcChain>
</file>

<file path=xl/sharedStrings.xml><?xml version="1.0" encoding="utf-8"?>
<sst xmlns="http://schemas.openxmlformats.org/spreadsheetml/2006/main" count="1708" uniqueCount="237">
  <si>
    <t>total</t>
  </si>
  <si>
    <t>chemicals found</t>
  </si>
  <si>
    <t>tested for but not found</t>
  </si>
  <si>
    <t>Aluminium</t>
  </si>
  <si>
    <t>Antimony</t>
  </si>
  <si>
    <t>Arsenic</t>
  </si>
  <si>
    <t>Barium</t>
  </si>
  <si>
    <t>Beryllium</t>
  </si>
  <si>
    <t>Boron</t>
  </si>
  <si>
    <t>Cadmium</t>
  </si>
  <si>
    <t>Chromium (all)</t>
  </si>
  <si>
    <t>Cobalt</t>
  </si>
  <si>
    <t>Copper</t>
  </si>
  <si>
    <t>Iron</t>
  </si>
  <si>
    <t>Lead</t>
  </si>
  <si>
    <t>Manganese</t>
  </si>
  <si>
    <t>Mercury</t>
  </si>
  <si>
    <t>Molybdenum</t>
  </si>
  <si>
    <t>Nickel</t>
  </si>
  <si>
    <t>Selenium</t>
  </si>
  <si>
    <t>Silver</t>
  </si>
  <si>
    <t>Strontium</t>
  </si>
  <si>
    <t>Thallium</t>
  </si>
  <si>
    <t>Tin</t>
  </si>
  <si>
    <t>Titanium</t>
  </si>
  <si>
    <t>Vanadium</t>
  </si>
  <si>
    <t>Zinc</t>
  </si>
  <si>
    <t>exceeds ecosystem or rec qual standards</t>
  </si>
  <si>
    <t>total exceeds</t>
  </si>
  <si>
    <t>%</t>
  </si>
  <si>
    <t>total metals tests</t>
  </si>
  <si>
    <t>Morwell River U/S confluence with Eel Hole Ck</t>
  </si>
  <si>
    <t>Morwell River D/S confluence with Eel Hole Ck</t>
  </si>
  <si>
    <t xml:space="preserve"> Eel Hole Ck near outflow from Hazelwood pondage </t>
  </si>
  <si>
    <t>Morwell main drain leading to Morwell wetlands</t>
  </si>
  <si>
    <t>Residential water tank - Willis St</t>
  </si>
  <si>
    <t xml:space="preserve">Waterhole Ck – Hourigan St </t>
  </si>
  <si>
    <t>&lt;0.01</t>
  </si>
  <si>
    <t>&lt;0.001</t>
  </si>
  <si>
    <t>0.03</t>
  </si>
  <si>
    <t>&lt;0.0002</t>
  </si>
  <si>
    <t>0.001</t>
  </si>
  <si>
    <t>&lt;0.0001</t>
  </si>
  <si>
    <t>DATE</t>
  </si>
  <si>
    <t>pH</t>
  </si>
  <si>
    <t>Background site: Traralgon Golf Course dam</t>
  </si>
  <si>
    <t>Metals</t>
  </si>
  <si>
    <t>Chromium 6+</t>
  </si>
  <si>
    <t>Chromium</t>
  </si>
  <si>
    <t>Background site: LaTrobe River at Thoms Bridge</t>
  </si>
  <si>
    <t>Background site: Lake Narracan (South shore boat ramp)</t>
  </si>
  <si>
    <t>10-11/03/2014</t>
  </si>
  <si>
    <t>4-5/03/2014</t>
  </si>
  <si>
    <t>Units</t>
  </si>
  <si>
    <t>Morwell Main Drain upstream of wetlands</t>
  </si>
  <si>
    <t>pH units</t>
  </si>
  <si>
    <t>Aluminium_x000D_</t>
  </si>
  <si>
    <t>mg/L</t>
  </si>
  <si>
    <t>Antimony_x000D_</t>
  </si>
  <si>
    <t>Arsenic_x000D_</t>
  </si>
  <si>
    <t>Barium_x000D_</t>
  </si>
  <si>
    <t>Beryllium_x000D_</t>
  </si>
  <si>
    <t>Boron_x000D_</t>
  </si>
  <si>
    <t>0.06</t>
  </si>
  <si>
    <t>Cadmium_x000D_</t>
  </si>
  <si>
    <t>Chromium_x000D_</t>
  </si>
  <si>
    <t>Cobalt_x000D_</t>
  </si>
  <si>
    <t>Copper_x000D_</t>
  </si>
  <si>
    <t>Iron_x000D_</t>
  </si>
  <si>
    <t>Lead_x000D_</t>
  </si>
  <si>
    <t>Manganese_x000D_</t>
  </si>
  <si>
    <t>Mercury_x000D_</t>
  </si>
  <si>
    <t>Molybdenum_x000D_</t>
  </si>
  <si>
    <t>Nickel_x000D_</t>
  </si>
  <si>
    <t>Selenium_x000D_</t>
  </si>
  <si>
    <t>Silver_x000D_</t>
  </si>
  <si>
    <t>Strontium_x000D_</t>
  </si>
  <si>
    <t>Thallium_x000D_</t>
  </si>
  <si>
    <t>Tin_x000D_</t>
  </si>
  <si>
    <t>Titanium_x000D_</t>
  </si>
  <si>
    <t>Vanadium_x000D_</t>
  </si>
  <si>
    <t>Zinc_x000D_</t>
  </si>
  <si>
    <t>17-18/3/2014</t>
  </si>
  <si>
    <t>Polycyclic aromatic hydrocarbons (PAHs)</t>
  </si>
  <si>
    <t>Acenaphthene</t>
  </si>
  <si>
    <t>Acenaphthylene</t>
  </si>
  <si>
    <t>Anthracene</t>
  </si>
  <si>
    <t>Benz(a)anthracene</t>
  </si>
  <si>
    <t>Benzo(a)pyrene</t>
  </si>
  <si>
    <t>Benz(b)fluranthen</t>
  </si>
  <si>
    <t>Benzo(ghi)perylene</t>
  </si>
  <si>
    <t>Benz(k)fluranthen</t>
  </si>
  <si>
    <t>Chrysene</t>
  </si>
  <si>
    <t>Dibenz(ah)anthracene</t>
  </si>
  <si>
    <t>Fluoranthene</t>
  </si>
  <si>
    <t>Fluorne</t>
  </si>
  <si>
    <t>Indeno(123)pyrene</t>
  </si>
  <si>
    <t>Napthalene</t>
  </si>
  <si>
    <t>Phenanthrene</t>
  </si>
  <si>
    <t>Pyrene</t>
  </si>
  <si>
    <t>Total PAHs</t>
  </si>
  <si>
    <t>Halogenated Volatiles</t>
  </si>
  <si>
    <t>Solvents</t>
  </si>
  <si>
    <t>Aromatic hydrocarbons</t>
  </si>
  <si>
    <t>Heavy Metals</t>
  </si>
  <si>
    <t>24-25/3/2014</t>
  </si>
  <si>
    <t>1112TetraClEthane_x000D_</t>
  </si>
  <si>
    <t>0.018</t>
  </si>
  <si>
    <t>31/3 - 1/4/2014</t>
  </si>
  <si>
    <t>1122TetraClEthane_x000D_</t>
  </si>
  <si>
    <t>1,1DiChloroEthane_x000D_</t>
  </si>
  <si>
    <t>1,1DiChloroEthene_x000D_</t>
  </si>
  <si>
    <t>11DiChlorPropene_x000D_</t>
  </si>
  <si>
    <t>123TriChlPropane_x000D_</t>
  </si>
  <si>
    <t>12DiBr3ChlPrpane_x000D_</t>
  </si>
  <si>
    <t>12DiBromoEthane_x000D_</t>
  </si>
  <si>
    <t>12DiChlorEthene[c]_x000D_</t>
  </si>
  <si>
    <t>12DiChlorEthene[t]_x000D_</t>
  </si>
  <si>
    <t>12DiChloroEthane_x000D_</t>
  </si>
  <si>
    <t>12 DiChloPropane_x000D_</t>
  </si>
  <si>
    <t>13DiChlorPropane_x000D_</t>
  </si>
  <si>
    <t>13DiChlPropene[c]_x000D_</t>
  </si>
  <si>
    <t>13DiChlPropene[t]_x000D_</t>
  </si>
  <si>
    <t>22DiChlorPropane_x000D_</t>
  </si>
  <si>
    <t>2-ChloroToluene_x000D_</t>
  </si>
  <si>
    <t>4-ChloroToluene_x000D_</t>
  </si>
  <si>
    <t>BromChloMethane_x000D_</t>
  </si>
  <si>
    <t>BroDiChloMethane_x000D_</t>
  </si>
  <si>
    <t>BromoBenzene_x000D_</t>
  </si>
  <si>
    <t>Bromoform_x000D_</t>
  </si>
  <si>
    <t>CarbonTetChloride_x000D_</t>
  </si>
  <si>
    <t>Chloroform_x000D_</t>
  </si>
  <si>
    <t>ChloroBenzene_x000D_</t>
  </si>
  <si>
    <t>DiBroChloMethane_x000D_</t>
  </si>
  <si>
    <t>DiBromoMethane_x000D_</t>
  </si>
  <si>
    <t>DiChloroMethane_x000D_</t>
  </si>
  <si>
    <t>TriChloFluMethane_x000D_</t>
  </si>
  <si>
    <t>TetraChloroEthene_x000D_</t>
  </si>
  <si>
    <t>Vinyl Chloride_x000D_</t>
  </si>
  <si>
    <t>111TriChlorEthane_x000D_</t>
  </si>
  <si>
    <t>112TriChlorEthane_x000D_</t>
  </si>
  <si>
    <t>TriChloroEthene_x000D_</t>
  </si>
  <si>
    <t>Acetone_x000D_</t>
  </si>
  <si>
    <t>Acrylonitrile_x000D_</t>
  </si>
  <si>
    <t>Ethylhexyl Acrylate_x000D_</t>
  </si>
  <si>
    <t>Isopropanol_x000D_</t>
  </si>
  <si>
    <t>Methylethyl Ketone_x000D_</t>
  </si>
  <si>
    <t>MIBK_x000D_</t>
  </si>
  <si>
    <t>Benzene_x000D_</t>
  </si>
  <si>
    <t>Toluene_x000D_</t>
  </si>
  <si>
    <t>Ethyl Benzene_x000D_</t>
  </si>
  <si>
    <t>Xylenes_x000D_</t>
  </si>
  <si>
    <t>Styrene_x000D_</t>
  </si>
  <si>
    <t>Cumene_x000D_</t>
  </si>
  <si>
    <t>124TriMethylBenz_x000D_</t>
  </si>
  <si>
    <t>Guidelines</t>
  </si>
  <si>
    <t>Australian and New Zealand Guidelines for Fresh and Marine Water Quality – 95% level of protection</t>
  </si>
  <si>
    <t xml:space="preserve">Australian Recreational Water Quality Guidelines </t>
  </si>
  <si>
    <t>Australian Drinking Water Guidelines</t>
  </si>
  <si>
    <t xml:space="preserve">Waterhole Ck– Hourigan St </t>
  </si>
  <si>
    <t>6.5-7.7</t>
  </si>
  <si>
    <t>6.5-8.5</t>
  </si>
  <si>
    <t>-</t>
  </si>
  <si>
    <t>0.024 (as As III)</t>
  </si>
  <si>
    <t>0.001 (as Cr VI)</t>
  </si>
  <si>
    <t>field sample error</t>
  </si>
  <si>
    <t>&lt;0.002</t>
  </si>
  <si>
    <t>MAH (Mono aromatic hydrocarbons)</t>
  </si>
  <si>
    <t>&lt;0.003</t>
  </si>
  <si>
    <t>Nutrients</t>
  </si>
  <si>
    <t>TP</t>
  </si>
  <si>
    <t>&lt;0.05</t>
  </si>
  <si>
    <t>0.2</t>
  </si>
  <si>
    <t>TKN</t>
  </si>
  <si>
    <t>TCN</t>
  </si>
  <si>
    <t>0.3</t>
  </si>
  <si>
    <t>0.4</t>
  </si>
  <si>
    <t>Nox</t>
  </si>
  <si>
    <t>0.26</t>
  </si>
  <si>
    <t>Metal</t>
  </si>
  <si>
    <t>Residential swimming pool</t>
  </si>
  <si>
    <t>Residential water tank</t>
  </si>
  <si>
    <t>Morwell wetlands</t>
  </si>
  <si>
    <t>Traralgon Golf Course dam</t>
  </si>
  <si>
    <t>Morwell Main drain</t>
  </si>
  <si>
    <t>LaTrobe River at Thoms Bridge</t>
  </si>
  <si>
    <t>Lake Narracan (South shore boat ramp)</t>
  </si>
  <si>
    <t>H110 - Hazelwood pondage (Eel Hole Creek)</t>
  </si>
  <si>
    <t>H150A - Morwell river u/s Eel Hole Creek</t>
  </si>
  <si>
    <t>H175A - Morwell river d/s Eel Hole Creek</t>
  </si>
  <si>
    <t>Morwell East AMS</t>
  </si>
  <si>
    <t>Willis street</t>
  </si>
  <si>
    <t>0.22</t>
  </si>
  <si>
    <t>missing to come</t>
  </si>
  <si>
    <t>11 Willis St Morwell South</t>
  </si>
  <si>
    <t xml:space="preserve">Lake Narracan South shore Boat Ramp </t>
  </si>
  <si>
    <t>0.20</t>
  </si>
  <si>
    <t>0.13</t>
  </si>
  <si>
    <t>1.2</t>
  </si>
  <si>
    <t>1.1</t>
  </si>
  <si>
    <t>2.3</t>
  </si>
  <si>
    <t>1.0</t>
  </si>
  <si>
    <t>0.68</t>
  </si>
  <si>
    <t>1.4</t>
  </si>
  <si>
    <t>1.7</t>
  </si>
  <si>
    <t>0.70</t>
  </si>
  <si>
    <t>0.75</t>
  </si>
  <si>
    <t>0.16</t>
  </si>
  <si>
    <t>0.18</t>
  </si>
  <si>
    <t>Waterhole Ck</t>
  </si>
  <si>
    <t>Drain leading to Morwell wetlands</t>
  </si>
  <si>
    <t>Standard</t>
  </si>
  <si>
    <t>Morwell R u/s Eel Hole Ck</t>
  </si>
  <si>
    <t>Morwell R d/s Eel Hole Ck</t>
  </si>
  <si>
    <t>Background Latrobe River</t>
  </si>
  <si>
    <t>Background Lake Narracan</t>
  </si>
  <si>
    <t>Eel Hole Ck at Hazelwood Pondage</t>
  </si>
  <si>
    <t>Al</t>
  </si>
  <si>
    <t>Water tank in Willis St</t>
  </si>
  <si>
    <t>As</t>
  </si>
  <si>
    <t>B</t>
  </si>
  <si>
    <t>Standard (for Cr VI)</t>
  </si>
  <si>
    <t>Cr total</t>
  </si>
  <si>
    <t>Cr VI - don’t use as LoD is too high</t>
  </si>
  <si>
    <t>Cu</t>
  </si>
  <si>
    <t>Pb</t>
  </si>
  <si>
    <t>Hg</t>
  </si>
  <si>
    <t>Zn</t>
  </si>
  <si>
    <t>Zn without water tank</t>
  </si>
  <si>
    <t>total tests performed</t>
  </si>
  <si>
    <t xml:space="preserve"> tests exceeding standards</t>
  </si>
  <si>
    <t>tests below standards</t>
  </si>
  <si>
    <t>without Al, Cu and Zn</t>
  </si>
  <si>
    <t># of exceedences</t>
  </si>
  <si>
    <t>and urban stormwater (Cu and Zn)</t>
  </si>
  <si>
    <t>Reason for excluding these are natural clays (Al)</t>
  </si>
  <si>
    <t>Water sampling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</si>
</sst>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m/yyyy;@"/>
  </numFmts>
  <fonts count="21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9C650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ARIAL"/>
      <charset val="1"/>
    </font>
    <font>
      <sz val="10"/>
      <color indexed="8"/>
      <name val="Arial"/>
      <family val="2"/>
    </font>
    <font>
      <sz val="10"/>
      <color rgb="FFFF0000"/>
      <name val="Arial"/>
      <family val="2"/>
    </font>
    <font>
      <sz val="11"/>
      <color theme="1"/>
      <name val="Arial"/>
      <family val="2"/>
    </font>
    <font>
      <b/>
      <sz val="10"/>
      <color rgb="FF9C6500"/>
      <name val="Arial"/>
      <family val="2"/>
    </font>
    <font>
      <sz val="10"/>
      <color rgb="FF9C0006"/>
      <name val="Arial"/>
      <family val="2"/>
    </font>
    <font>
      <sz val="20"/>
      <name val="Calibri"/>
      <family val="2"/>
      <scheme val="minor"/>
    </font>
    <font>
      <sz val="2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7999816888943144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4" fillId="3" borderId="0" applyNumberFormat="0" applyBorder="0" applyAlignment="0" applyProtection="0"/>
    <xf numFmtId="0" fontId="13" fillId="0" borderId="0">
      <alignment vertical="top"/>
    </xf>
    <xf numFmtId="0" fontId="14" fillId="0" borderId="0">
      <alignment vertical="top"/>
    </xf>
  </cellStyleXfs>
  <cellXfs count="253">
    <xf numFmtId="0" fontId="0" fillId="0" borderId="0" xfId="0"/>
    <xf numFmtId="0" fontId="2" fillId="0" borderId="0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" fontId="0" fillId="0" borderId="0" xfId="0" applyNumberFormat="1"/>
    <xf numFmtId="0" fontId="0" fillId="0" borderId="0" xfId="0" applyAlignment="1">
      <alignment wrapText="1"/>
    </xf>
    <xf numFmtId="1" fontId="0" fillId="0" borderId="0" xfId="0" applyNumberFormat="1"/>
    <xf numFmtId="0" fontId="3" fillId="0" borderId="2" xfId="0" applyFont="1" applyFill="1" applyBorder="1" applyAlignment="1">
      <alignment vertical="center" wrapText="1"/>
    </xf>
    <xf numFmtId="2" fontId="0" fillId="0" borderId="0" xfId="0" applyNumberFormat="1"/>
    <xf numFmtId="0" fontId="7" fillId="0" borderId="5" xfId="1" applyFont="1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8" fillId="0" borderId="9" xfId="0" applyFont="1" applyFill="1" applyBorder="1" applyAlignment="1">
      <alignment vertical="center" wrapText="1"/>
    </xf>
    <xf numFmtId="0" fontId="5" fillId="6" borderId="5" xfId="1" applyFont="1" applyFill="1" applyBorder="1" applyAlignment="1">
      <alignment horizontal="left" vertical="center"/>
    </xf>
    <xf numFmtId="0" fontId="5" fillId="6" borderId="6" xfId="0" applyFont="1" applyFill="1" applyBorder="1" applyAlignment="1">
      <alignment horizontal="left" vertical="center"/>
    </xf>
    <xf numFmtId="0" fontId="5" fillId="6" borderId="5" xfId="0" applyFont="1" applyFill="1" applyBorder="1" applyAlignment="1">
      <alignment horizontal="left" vertical="center"/>
    </xf>
    <xf numFmtId="0" fontId="5" fillId="6" borderId="7" xfId="1" applyFont="1" applyFill="1" applyBorder="1" applyAlignment="1">
      <alignment horizontal="left" vertical="center"/>
    </xf>
    <xf numFmtId="0" fontId="5" fillId="6" borderId="7" xfId="0" applyFont="1" applyFill="1" applyBorder="1" applyAlignment="1">
      <alignment horizontal="left" vertical="center"/>
    </xf>
    <xf numFmtId="0" fontId="5" fillId="6" borderId="8" xfId="0" applyFont="1" applyFill="1" applyBorder="1" applyAlignment="1">
      <alignment horizontal="left" vertical="center"/>
    </xf>
    <xf numFmtId="0" fontId="7" fillId="7" borderId="5" xfId="1" applyFont="1" applyFill="1" applyBorder="1" applyAlignment="1">
      <alignment horizontal="left" vertical="center"/>
    </xf>
    <xf numFmtId="0" fontId="7" fillId="7" borderId="7" xfId="1" applyFont="1" applyFill="1" applyBorder="1" applyAlignment="1">
      <alignment horizontal="left" vertical="center"/>
    </xf>
    <xf numFmtId="0" fontId="0" fillId="7" borderId="5" xfId="0" applyFill="1" applyBorder="1" applyAlignment="1">
      <alignment horizontal="left" vertical="center"/>
    </xf>
    <xf numFmtId="0" fontId="0" fillId="7" borderId="6" xfId="0" applyFill="1" applyBorder="1" applyAlignment="1">
      <alignment horizontal="left" vertical="center"/>
    </xf>
    <xf numFmtId="0" fontId="6" fillId="0" borderId="3" xfId="0" applyFont="1" applyBorder="1" applyAlignment="1">
      <alignment horizontal="center" wrapText="1"/>
    </xf>
    <xf numFmtId="14" fontId="0" fillId="0" borderId="5" xfId="0" applyNumberFormat="1" applyBorder="1" applyAlignment="1">
      <alignment horizontal="center"/>
    </xf>
    <xf numFmtId="0" fontId="0" fillId="4" borderId="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8" fillId="0" borderId="11" xfId="0" applyFont="1" applyBorder="1" applyAlignment="1">
      <alignment vertical="center" wrapText="1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6" borderId="5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5" fillId="6" borderId="5" xfId="0" applyFont="1" applyFill="1" applyBorder="1" applyAlignment="1">
      <alignment horizontal="center"/>
    </xf>
    <xf numFmtId="0" fontId="5" fillId="6" borderId="6" xfId="0" applyFont="1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7" fillId="7" borderId="5" xfId="1" applyFont="1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1" fillId="0" borderId="5" xfId="1" applyFill="1" applyBorder="1" applyAlignment="1">
      <alignment horizontal="center"/>
    </xf>
    <xf numFmtId="0" fontId="3" fillId="0" borderId="5" xfId="0" applyFont="1" applyBorder="1" applyAlignment="1">
      <alignment vertical="center" wrapText="1"/>
    </xf>
    <xf numFmtId="0" fontId="0" fillId="0" borderId="5" xfId="0" applyBorder="1" applyAlignment="1">
      <alignment vertical="top"/>
    </xf>
    <xf numFmtId="0" fontId="0" fillId="6" borderId="5" xfId="0" applyFill="1" applyBorder="1" applyAlignment="1">
      <alignment vertical="top"/>
    </xf>
    <xf numFmtId="0" fontId="0" fillId="7" borderId="5" xfId="0" applyFill="1" applyBorder="1" applyAlignment="1">
      <alignment vertical="top"/>
    </xf>
    <xf numFmtId="0" fontId="10" fillId="5" borderId="9" xfId="0" applyFont="1" applyFill="1" applyBorder="1" applyAlignment="1">
      <alignment horizontal="left" vertical="center" wrapText="1"/>
    </xf>
    <xf numFmtId="0" fontId="0" fillId="0" borderId="11" xfId="0" applyBorder="1" applyAlignment="1">
      <alignment vertical="top"/>
    </xf>
    <xf numFmtId="0" fontId="9" fillId="3" borderId="10" xfId="2" applyFont="1" applyBorder="1" applyAlignment="1">
      <alignment vertical="top"/>
    </xf>
    <xf numFmtId="0" fontId="3" fillId="0" borderId="14" xfId="0" applyFont="1" applyBorder="1" applyAlignment="1">
      <alignment vertical="center" wrapText="1"/>
    </xf>
    <xf numFmtId="0" fontId="0" fillId="0" borderId="5" xfId="0" applyBorder="1"/>
    <xf numFmtId="0" fontId="0" fillId="7" borderId="5" xfId="0" applyFill="1" applyBorder="1"/>
    <xf numFmtId="0" fontId="11" fillId="0" borderId="3" xfId="0" applyFont="1" applyBorder="1" applyAlignment="1">
      <alignment vertical="top" wrapText="1"/>
    </xf>
    <xf numFmtId="164" fontId="11" fillId="0" borderId="5" xfId="0" applyNumberFormat="1" applyFont="1" applyBorder="1"/>
    <xf numFmtId="0" fontId="11" fillId="0" borderId="5" xfId="0" applyFont="1" applyBorder="1" applyAlignment="1">
      <alignment horizontal="left" vertical="center"/>
    </xf>
    <xf numFmtId="0" fontId="14" fillId="0" borderId="5" xfId="3" applyFont="1" applyBorder="1">
      <alignment vertical="top"/>
    </xf>
    <xf numFmtId="0" fontId="14" fillId="6" borderId="5" xfId="3" applyNumberFormat="1" applyFont="1" applyFill="1" applyBorder="1" applyAlignment="1">
      <alignment horizontal="left" vertical="top"/>
    </xf>
    <xf numFmtId="0" fontId="14" fillId="0" borderId="5" xfId="3" applyFont="1" applyBorder="1" applyAlignment="1">
      <alignment horizontal="left" vertical="top"/>
    </xf>
    <xf numFmtId="0" fontId="14" fillId="0" borderId="5" xfId="3" applyNumberFormat="1" applyFont="1" applyBorder="1" applyAlignment="1">
      <alignment horizontal="left" vertical="top"/>
    </xf>
    <xf numFmtId="0" fontId="0" fillId="0" borderId="12" xfId="0" applyBorder="1" applyAlignment="1">
      <alignment vertical="top"/>
    </xf>
    <xf numFmtId="0" fontId="14" fillId="0" borderId="7" xfId="3" applyFont="1" applyBorder="1">
      <alignment vertical="top"/>
    </xf>
    <xf numFmtId="0" fontId="14" fillId="0" borderId="7" xfId="3" applyNumberFormat="1" applyFont="1" applyBorder="1" applyAlignment="1">
      <alignment horizontal="left" vertical="top"/>
    </xf>
    <xf numFmtId="0" fontId="14" fillId="6" borderId="7" xfId="3" applyNumberFormat="1" applyFont="1" applyFill="1" applyBorder="1" applyAlignment="1">
      <alignment horizontal="left" vertical="top"/>
    </xf>
    <xf numFmtId="0" fontId="14" fillId="7" borderId="5" xfId="3" applyFont="1" applyFill="1" applyBorder="1" applyAlignment="1">
      <alignment horizontal="left" vertical="top"/>
    </xf>
    <xf numFmtId="0" fontId="14" fillId="7" borderId="5" xfId="3" applyNumberFormat="1" applyFont="1" applyFill="1" applyBorder="1" applyAlignment="1">
      <alignment horizontal="left" vertical="top"/>
    </xf>
    <xf numFmtId="0" fontId="14" fillId="7" borderId="7" xfId="3" applyNumberFormat="1" applyFont="1" applyFill="1" applyBorder="1" applyAlignment="1">
      <alignment horizontal="left" vertical="top"/>
    </xf>
    <xf numFmtId="0" fontId="15" fillId="6" borderId="5" xfId="4" applyFont="1" applyFill="1" applyBorder="1">
      <alignment vertical="top"/>
    </xf>
    <xf numFmtId="0" fontId="15" fillId="6" borderId="6" xfId="4" applyFont="1" applyFill="1" applyBorder="1">
      <alignment vertical="top"/>
    </xf>
    <xf numFmtId="0" fontId="14" fillId="0" borderId="5" xfId="4" applyBorder="1">
      <alignment vertical="top"/>
    </xf>
    <xf numFmtId="0" fontId="14" fillId="6" borderId="5" xfId="4" applyFill="1" applyBorder="1">
      <alignment vertical="top"/>
    </xf>
    <xf numFmtId="0" fontId="14" fillId="0" borderId="7" xfId="4" applyBorder="1">
      <alignment vertical="top"/>
    </xf>
    <xf numFmtId="0" fontId="14" fillId="6" borderId="7" xfId="4" applyFill="1" applyBorder="1">
      <alignment vertical="top"/>
    </xf>
    <xf numFmtId="0" fontId="14" fillId="6" borderId="8" xfId="4" applyFill="1" applyBorder="1">
      <alignment vertical="top"/>
    </xf>
    <xf numFmtId="0" fontId="14" fillId="7" borderId="5" xfId="4" applyFill="1" applyBorder="1">
      <alignment vertical="top"/>
    </xf>
    <xf numFmtId="0" fontId="14" fillId="7" borderId="6" xfId="4" applyFill="1" applyBorder="1">
      <alignment vertical="top"/>
    </xf>
    <xf numFmtId="0" fontId="14" fillId="7" borderId="7" xfId="4" applyFill="1" applyBorder="1">
      <alignment vertical="top"/>
    </xf>
    <xf numFmtId="0" fontId="11" fillId="0" borderId="3" xfId="0" applyFont="1" applyBorder="1" applyAlignment="1">
      <alignment wrapText="1"/>
    </xf>
    <xf numFmtId="0" fontId="12" fillId="0" borderId="3" xfId="1" applyFont="1" applyFill="1" applyBorder="1" applyAlignment="1">
      <alignment vertical="center" wrapText="1"/>
    </xf>
    <xf numFmtId="0" fontId="11" fillId="4" borderId="4" xfId="0" applyFont="1" applyFill="1" applyBorder="1" applyAlignment="1">
      <alignment vertical="center" wrapText="1"/>
    </xf>
    <xf numFmtId="0" fontId="11" fillId="0" borderId="3" xfId="0" applyFont="1" applyBorder="1" applyAlignment="1">
      <alignment horizontal="left" vertical="center" wrapText="1"/>
    </xf>
    <xf numFmtId="0" fontId="0" fillId="0" borderId="11" xfId="0" applyFont="1" applyBorder="1" applyAlignment="1">
      <alignment vertical="top"/>
    </xf>
    <xf numFmtId="0" fontId="5" fillId="6" borderId="17" xfId="1" applyFont="1" applyFill="1" applyBorder="1" applyAlignment="1">
      <alignment horizontal="left" vertical="center"/>
    </xf>
    <xf numFmtId="0" fontId="7" fillId="7" borderId="17" xfId="1" applyFont="1" applyFill="1" applyBorder="1" applyAlignment="1">
      <alignment horizontal="left" vertical="center"/>
    </xf>
    <xf numFmtId="0" fontId="7" fillId="7" borderId="18" xfId="1" applyFont="1" applyFill="1" applyBorder="1" applyAlignment="1">
      <alignment horizontal="left" vertical="center"/>
    </xf>
    <xf numFmtId="0" fontId="0" fillId="0" borderId="17" xfId="0" applyBorder="1"/>
    <xf numFmtId="0" fontId="0" fillId="7" borderId="17" xfId="0" applyFill="1" applyBorder="1"/>
    <xf numFmtId="0" fontId="16" fillId="0" borderId="5" xfId="0" applyFont="1" applyBorder="1"/>
    <xf numFmtId="0" fontId="10" fillId="0" borderId="5" xfId="0" applyFont="1" applyFill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top"/>
    </xf>
    <xf numFmtId="0" fontId="11" fillId="0" borderId="16" xfId="0" applyFont="1" applyBorder="1" applyAlignment="1">
      <alignment wrapText="1"/>
    </xf>
    <xf numFmtId="0" fontId="15" fillId="6" borderId="17" xfId="4" applyFont="1" applyFill="1" applyBorder="1">
      <alignment vertical="top"/>
    </xf>
    <xf numFmtId="0" fontId="14" fillId="7" borderId="17" xfId="4" applyFill="1" applyBorder="1">
      <alignment vertical="top"/>
    </xf>
    <xf numFmtId="0" fontId="14" fillId="7" borderId="18" xfId="4" applyFill="1" applyBorder="1">
      <alignment vertical="top"/>
    </xf>
    <xf numFmtId="0" fontId="14" fillId="6" borderId="17" xfId="3" applyNumberFormat="1" applyFont="1" applyFill="1" applyBorder="1" applyAlignment="1">
      <alignment horizontal="left" vertical="top"/>
    </xf>
    <xf numFmtId="0" fontId="14" fillId="7" borderId="17" xfId="3" applyFont="1" applyFill="1" applyBorder="1" applyAlignment="1">
      <alignment horizontal="left" vertical="top"/>
    </xf>
    <xf numFmtId="0" fontId="14" fillId="7" borderId="17" xfId="3" applyNumberFormat="1" applyFont="1" applyFill="1" applyBorder="1" applyAlignment="1">
      <alignment horizontal="left" vertical="top"/>
    </xf>
    <xf numFmtId="0" fontId="14" fillId="7" borderId="18" xfId="3" applyNumberFormat="1" applyFont="1" applyFill="1" applyBorder="1" applyAlignment="1">
      <alignment horizontal="left" vertical="top"/>
    </xf>
    <xf numFmtId="0" fontId="0" fillId="6" borderId="17" xfId="0" applyFill="1" applyBorder="1" applyAlignment="1">
      <alignment vertical="top"/>
    </xf>
    <xf numFmtId="0" fontId="0" fillId="7" borderId="17" xfId="0" applyFill="1" applyBorder="1" applyAlignment="1">
      <alignment vertical="top"/>
    </xf>
    <xf numFmtId="0" fontId="8" fillId="0" borderId="5" xfId="0" applyFont="1" applyFill="1" applyBorder="1" applyAlignment="1">
      <alignment vertical="center" wrapText="1"/>
    </xf>
    <xf numFmtId="0" fontId="7" fillId="0" borderId="17" xfId="1" applyFont="1" applyFill="1" applyBorder="1" applyAlignment="1">
      <alignment horizontal="left" vertical="center"/>
    </xf>
    <xf numFmtId="0" fontId="5" fillId="0" borderId="5" xfId="1" applyFont="1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16" fillId="0" borderId="0" xfId="0" applyFont="1" applyBorder="1"/>
    <xf numFmtId="0" fontId="10" fillId="0" borderId="5" xfId="0" applyFont="1" applyFill="1" applyBorder="1" applyAlignment="1">
      <alignment horizontal="left" vertical="center" wrapText="1"/>
    </xf>
    <xf numFmtId="0" fontId="17" fillId="0" borderId="5" xfId="2" applyFont="1" applyFill="1" applyBorder="1" applyAlignment="1">
      <alignment horizontal="left" vertical="center" wrapText="1"/>
    </xf>
    <xf numFmtId="0" fontId="17" fillId="0" borderId="5" xfId="2" applyFont="1" applyFill="1" applyBorder="1" applyAlignment="1">
      <alignment vertical="top"/>
    </xf>
    <xf numFmtId="0" fontId="17" fillId="0" borderId="5" xfId="2" applyFont="1" applyFill="1" applyBorder="1" applyAlignment="1"/>
    <xf numFmtId="0" fontId="9" fillId="0" borderId="5" xfId="2" applyFont="1" applyFill="1" applyBorder="1" applyAlignment="1">
      <alignment horizontal="left" vertical="center" wrapText="1"/>
    </xf>
    <xf numFmtId="0" fontId="10" fillId="0" borderId="13" xfId="0" applyFont="1" applyFill="1" applyBorder="1" applyAlignment="1">
      <alignment horizontal="left" vertical="center" wrapText="1"/>
    </xf>
    <xf numFmtId="0" fontId="9" fillId="0" borderId="15" xfId="2" applyFont="1" applyFill="1" applyBorder="1" applyAlignment="1">
      <alignment horizontal="left" vertical="center" wrapText="1"/>
    </xf>
    <xf numFmtId="0" fontId="0" fillId="0" borderId="0" xfId="0" applyBorder="1"/>
    <xf numFmtId="0" fontId="11" fillId="0" borderId="20" xfId="0" applyFont="1" applyBorder="1" applyAlignment="1">
      <alignment vertical="top"/>
    </xf>
    <xf numFmtId="0" fontId="12" fillId="0" borderId="5" xfId="1" applyFont="1" applyFill="1" applyBorder="1" applyAlignment="1">
      <alignment vertical="center" wrapText="1"/>
    </xf>
    <xf numFmtId="0" fontId="12" fillId="0" borderId="5" xfId="1" applyFont="1" applyFill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4" borderId="6" xfId="0" applyFont="1" applyFill="1" applyBorder="1" applyAlignment="1">
      <alignment horizontal="left" vertical="center" wrapText="1"/>
    </xf>
    <xf numFmtId="0" fontId="8" fillId="0" borderId="21" xfId="0" applyFont="1" applyFill="1" applyBorder="1" applyAlignment="1">
      <alignment vertical="center" wrapText="1"/>
    </xf>
    <xf numFmtId="0" fontId="11" fillId="0" borderId="5" xfId="0" applyFont="1" applyBorder="1" applyAlignment="1">
      <alignment wrapText="1"/>
    </xf>
    <xf numFmtId="0" fontId="11" fillId="0" borderId="5" xfId="0" applyFont="1" applyBorder="1" applyAlignment="1">
      <alignment vertical="top" wrapText="1"/>
    </xf>
    <xf numFmtId="0" fontId="11" fillId="4" borderId="6" xfId="0" applyFont="1" applyFill="1" applyBorder="1" applyAlignment="1">
      <alignment vertical="center" wrapText="1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0" xfId="0" applyFont="1"/>
    <xf numFmtId="0" fontId="0" fillId="5" borderId="10" xfId="0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8" fillId="0" borderId="26" xfId="0" applyFont="1" applyBorder="1" applyAlignment="1">
      <alignment vertical="center" wrapText="1"/>
    </xf>
    <xf numFmtId="0" fontId="3" fillId="0" borderId="26" xfId="0" applyFont="1" applyBorder="1" applyAlignment="1">
      <alignment horizontal="center" vertical="center" wrapText="1"/>
    </xf>
    <xf numFmtId="14" fontId="3" fillId="0" borderId="9" xfId="0" applyNumberFormat="1" applyFont="1" applyBorder="1" applyAlignment="1">
      <alignment horizontal="center" wrapText="1"/>
    </xf>
    <xf numFmtId="14" fontId="0" fillId="0" borderId="6" xfId="0" applyNumberFormat="1" applyBorder="1" applyAlignment="1">
      <alignment horizontal="center" vertical="center"/>
    </xf>
    <xf numFmtId="14" fontId="8" fillId="0" borderId="5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3" fillId="0" borderId="9" xfId="0" applyNumberFormat="1" applyFont="1" applyBorder="1" applyAlignment="1">
      <alignment horizontal="center" wrapText="1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3" fillId="0" borderId="9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0" fillId="0" borderId="27" xfId="0" applyBorder="1" applyAlignment="1">
      <alignment horizontal="left"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3" fillId="0" borderId="9" xfId="0" applyFont="1" applyBorder="1" applyAlignment="1">
      <alignment horizontal="center"/>
    </xf>
    <xf numFmtId="0" fontId="11" fillId="0" borderId="0" xfId="0" applyFont="1" applyAlignment="1">
      <alignment vertical="top" wrapText="1"/>
    </xf>
    <xf numFmtId="0" fontId="0" fillId="0" borderId="19" xfId="0" applyBorder="1" applyAlignment="1">
      <alignment vertical="top"/>
    </xf>
    <xf numFmtId="0" fontId="3" fillId="0" borderId="30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top"/>
    </xf>
    <xf numFmtId="0" fontId="0" fillId="0" borderId="0" xfId="0" applyAlignment="1">
      <alignment horizontal="center" vertical="top" wrapText="1"/>
    </xf>
    <xf numFmtId="0" fontId="11" fillId="0" borderId="3" xfId="0" applyFont="1" applyBorder="1"/>
    <xf numFmtId="0" fontId="0" fillId="0" borderId="1" xfId="0" applyFont="1" applyBorder="1" applyAlignment="1">
      <alignment vertical="center" wrapText="1"/>
    </xf>
    <xf numFmtId="0" fontId="0" fillId="0" borderId="5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14" fillId="0" borderId="20" xfId="3" applyFont="1" applyBorder="1">
      <alignment vertical="top"/>
    </xf>
    <xf numFmtId="0" fontId="0" fillId="0" borderId="31" xfId="0" applyBorder="1" applyAlignment="1">
      <alignment vertical="top"/>
    </xf>
    <xf numFmtId="0" fontId="10" fillId="5" borderId="9" xfId="0" applyFont="1" applyFill="1" applyBorder="1" applyAlignment="1">
      <alignment vertical="top"/>
    </xf>
    <xf numFmtId="0" fontId="11" fillId="0" borderId="5" xfId="0" applyFont="1" applyBorder="1"/>
    <xf numFmtId="0" fontId="0" fillId="0" borderId="32" xfId="0" applyBorder="1" applyAlignment="1">
      <alignment vertical="top"/>
    </xf>
    <xf numFmtId="0" fontId="0" fillId="0" borderId="8" xfId="0" applyBorder="1" applyAlignment="1">
      <alignment horizontal="center" vertical="top"/>
    </xf>
    <xf numFmtId="0" fontId="11" fillId="0" borderId="7" xfId="0" applyFont="1" applyBorder="1"/>
    <xf numFmtId="0" fontId="0" fillId="5" borderId="15" xfId="0" applyFill="1" applyBorder="1" applyAlignment="1">
      <alignment horizontal="center" vertical="center" wrapText="1"/>
    </xf>
    <xf numFmtId="0" fontId="0" fillId="0" borderId="33" xfId="0" applyFill="1" applyBorder="1" applyAlignment="1">
      <alignment horizontal="center" vertical="center" wrapText="1"/>
    </xf>
    <xf numFmtId="0" fontId="0" fillId="0" borderId="34" xfId="0" applyFill="1" applyBorder="1" applyAlignment="1">
      <alignment horizontal="center" vertical="center" wrapText="1"/>
    </xf>
    <xf numFmtId="0" fontId="18" fillId="2" borderId="5" xfId="1" applyFont="1" applyBorder="1" applyAlignment="1">
      <alignment vertical="top"/>
    </xf>
    <xf numFmtId="0" fontId="14" fillId="0" borderId="5" xfId="4" applyFont="1" applyBorder="1">
      <alignment vertical="top"/>
    </xf>
    <xf numFmtId="0" fontId="0" fillId="0" borderId="20" xfId="0" applyBorder="1" applyAlignment="1">
      <alignment horizontal="center"/>
    </xf>
    <xf numFmtId="0" fontId="18" fillId="2" borderId="20" xfId="1" applyFont="1" applyBorder="1" applyAlignment="1">
      <alignment vertical="top"/>
    </xf>
    <xf numFmtId="0" fontId="14" fillId="0" borderId="20" xfId="4" applyFont="1" applyBorder="1">
      <alignment vertical="top"/>
    </xf>
    <xf numFmtId="0" fontId="14" fillId="0" borderId="5" xfId="4" applyFont="1" applyBorder="1" applyAlignment="1">
      <alignment horizontal="left" vertical="top"/>
    </xf>
    <xf numFmtId="0" fontId="14" fillId="0" borderId="5" xfId="4" applyNumberFormat="1" applyFont="1" applyBorder="1" applyAlignment="1">
      <alignment horizontal="left" vertical="top"/>
    </xf>
    <xf numFmtId="0" fontId="14" fillId="0" borderId="7" xfId="4" applyNumberFormat="1" applyFont="1" applyBorder="1" applyAlignment="1">
      <alignment horizontal="left" vertical="top"/>
    </xf>
    <xf numFmtId="2" fontId="3" fillId="0" borderId="26" xfId="0" applyNumberFormat="1" applyFont="1" applyBorder="1" applyAlignment="1">
      <alignment horizontal="center" vertical="center" wrapText="1"/>
    </xf>
    <xf numFmtId="2" fontId="0" fillId="4" borderId="6" xfId="0" applyNumberFormat="1" applyFill="1" applyBorder="1" applyAlignment="1">
      <alignment horizontal="center" vertical="center"/>
    </xf>
    <xf numFmtId="2" fontId="0" fillId="0" borderId="5" xfId="0" applyNumberFormat="1" applyFill="1" applyBorder="1" applyAlignment="1">
      <alignment horizontal="center"/>
    </xf>
    <xf numFmtId="2" fontId="0" fillId="0" borderId="0" xfId="0" applyNumberFormat="1" applyAlignment="1">
      <alignment horizontal="center" vertical="top"/>
    </xf>
    <xf numFmtId="2" fontId="14" fillId="0" borderId="5" xfId="3" applyNumberFormat="1" applyFont="1" applyBorder="1" applyAlignment="1">
      <alignment horizontal="left" vertical="top"/>
    </xf>
    <xf numFmtId="2" fontId="14" fillId="0" borderId="5" xfId="4" applyNumberFormat="1" applyBorder="1">
      <alignment vertical="top"/>
    </xf>
    <xf numFmtId="0" fontId="0" fillId="0" borderId="0" xfId="0" applyNumberFormat="1" applyAlignment="1">
      <alignment horizontal="center" vertical="top"/>
    </xf>
    <xf numFmtId="0" fontId="14" fillId="0" borderId="5" xfId="4" applyNumberFormat="1" applyBorder="1">
      <alignment vertical="top"/>
    </xf>
    <xf numFmtId="0" fontId="0" fillId="4" borderId="6" xfId="0" applyNumberFormat="1" applyFill="1" applyBorder="1" applyAlignment="1">
      <alignment horizontal="center" vertical="center"/>
    </xf>
    <xf numFmtId="0" fontId="0" fillId="4" borderId="8" xfId="0" applyNumberForma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4" borderId="4" xfId="0" applyFont="1" applyFill="1" applyBorder="1" applyAlignment="1">
      <alignment horizontal="left" vertical="center" wrapText="1"/>
    </xf>
    <xf numFmtId="0" fontId="9" fillId="3" borderId="10" xfId="2" applyFont="1" applyBorder="1" applyAlignment="1">
      <alignment horizontal="left" vertical="center" wrapText="1"/>
    </xf>
    <xf numFmtId="0" fontId="8" fillId="0" borderId="3" xfId="0" applyFont="1" applyFill="1" applyBorder="1" applyAlignment="1">
      <alignment vertical="center" wrapText="1"/>
    </xf>
    <xf numFmtId="0" fontId="6" fillId="0" borderId="4" xfId="0" applyFont="1" applyBorder="1" applyAlignment="1">
      <alignment horizontal="center" wrapText="1"/>
    </xf>
    <xf numFmtId="0" fontId="8" fillId="0" borderId="1" xfId="0" applyFont="1" applyBorder="1" applyAlignment="1">
      <alignment vertical="center" wrapText="1"/>
    </xf>
    <xf numFmtId="14" fontId="7" fillId="0" borderId="5" xfId="1" applyNumberFormat="1" applyFont="1" applyFill="1" applyBorder="1" applyAlignment="1">
      <alignment horizontal="left" vertical="center"/>
    </xf>
    <xf numFmtId="14" fontId="0" fillId="0" borderId="5" xfId="0" applyNumberFormat="1" applyBorder="1" applyAlignment="1">
      <alignment horizontal="left" vertical="center"/>
    </xf>
    <xf numFmtId="14" fontId="0" fillId="0" borderId="6" xfId="0" applyNumberFormat="1" applyBorder="1" applyAlignment="1">
      <alignment horizontal="left" vertical="center"/>
    </xf>
    <xf numFmtId="0" fontId="8" fillId="0" borderId="5" xfId="0" applyFont="1" applyBorder="1" applyAlignment="1">
      <alignment vertical="center" wrapText="1"/>
    </xf>
    <xf numFmtId="0" fontId="0" fillId="4" borderId="6" xfId="0" applyFill="1" applyBorder="1" applyAlignment="1">
      <alignment horizontal="left" vertical="center"/>
    </xf>
    <xf numFmtId="0" fontId="0" fillId="0" borderId="5" xfId="0" applyFill="1" applyBorder="1" applyAlignment="1">
      <alignment horizontal="center"/>
    </xf>
    <xf numFmtId="0" fontId="1" fillId="2" borderId="5" xfId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0" xfId="0" applyAlignment="1">
      <alignment vertical="top" wrapText="1"/>
    </xf>
    <xf numFmtId="0" fontId="11" fillId="0" borderId="4" xfId="0" applyFont="1" applyBorder="1" applyAlignment="1">
      <alignment vertical="top" wrapText="1"/>
    </xf>
    <xf numFmtId="14" fontId="8" fillId="0" borderId="5" xfId="0" applyNumberFormat="1" applyFont="1" applyBorder="1" applyAlignment="1">
      <alignment vertical="center" wrapText="1"/>
    </xf>
    <xf numFmtId="14" fontId="0" fillId="0" borderId="5" xfId="0" applyNumberFormat="1" applyBorder="1"/>
    <xf numFmtId="14" fontId="10" fillId="0" borderId="5" xfId="0" applyNumberFormat="1" applyFont="1" applyBorder="1" applyAlignment="1">
      <alignment vertical="center" wrapText="1"/>
    </xf>
    <xf numFmtId="164" fontId="11" fillId="0" borderId="6" xfId="0" applyNumberFormat="1" applyFont="1" applyBorder="1"/>
    <xf numFmtId="0" fontId="0" fillId="0" borderId="0" xfId="0" applyAlignment="1">
      <alignment vertical="top"/>
    </xf>
    <xf numFmtId="0" fontId="14" fillId="0" borderId="6" xfId="3" applyNumberFormat="1" applyFont="1" applyBorder="1" applyAlignment="1">
      <alignment horizontal="left" vertical="top"/>
    </xf>
    <xf numFmtId="0" fontId="14" fillId="0" borderId="0" xfId="3" applyFont="1">
      <alignment vertical="top"/>
    </xf>
    <xf numFmtId="0" fontId="14" fillId="0" borderId="6" xfId="4" applyBorder="1">
      <alignment vertical="top"/>
    </xf>
    <xf numFmtId="0" fontId="7" fillId="0" borderId="5" xfId="1" applyFont="1" applyFill="1" applyBorder="1" applyAlignment="1">
      <alignment horizontal="center" vertical="center"/>
    </xf>
    <xf numFmtId="164" fontId="11" fillId="0" borderId="0" xfId="0" applyNumberFormat="1" applyFont="1" applyBorder="1"/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 vertical="top"/>
    </xf>
    <xf numFmtId="0" fontId="14" fillId="0" borderId="0" xfId="3" applyNumberFormat="1" applyFont="1" applyBorder="1" applyAlignment="1">
      <alignment horizontal="left" vertical="top"/>
    </xf>
    <xf numFmtId="0" fontId="14" fillId="0" borderId="0" xfId="4" applyBorder="1">
      <alignment vertical="top"/>
    </xf>
    <xf numFmtId="0" fontId="7" fillId="0" borderId="0" xfId="1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4" borderId="0" xfId="0" applyNumberFormat="1" applyFill="1" applyBorder="1" applyAlignment="1">
      <alignment horizontal="center" vertical="center"/>
    </xf>
    <xf numFmtId="0" fontId="0" fillId="0" borderId="0" xfId="0" applyNumberFormat="1" applyBorder="1" applyAlignment="1">
      <alignment horizontal="center" vertical="top"/>
    </xf>
    <xf numFmtId="0" fontId="14" fillId="0" borderId="0" xfId="4" applyNumberFormat="1" applyBorder="1">
      <alignment vertical="top"/>
    </xf>
    <xf numFmtId="14" fontId="11" fillId="0" borderId="0" xfId="0" applyNumberFormat="1" applyFont="1" applyBorder="1" applyAlignment="1">
      <alignment horizontal="center" wrapText="1"/>
    </xf>
    <xf numFmtId="14" fontId="11" fillId="0" borderId="0" xfId="0" applyNumberFormat="1" applyFont="1" applyBorder="1" applyAlignment="1">
      <alignment horizontal="center" vertical="center"/>
    </xf>
    <xf numFmtId="14" fontId="11" fillId="0" borderId="0" xfId="0" applyNumberFormat="1" applyFont="1" applyBorder="1" applyAlignment="1">
      <alignment horizontal="center"/>
    </xf>
    <xf numFmtId="14" fontId="11" fillId="0" borderId="0" xfId="0" applyNumberFormat="1" applyFont="1" applyBorder="1" applyAlignment="1">
      <alignment horizontal="center" vertical="center" wrapText="1"/>
    </xf>
    <xf numFmtId="0" fontId="14" fillId="0" borderId="6" xfId="3" applyFont="1" applyBorder="1" applyAlignment="1">
      <alignment horizontal="left" vertical="top"/>
    </xf>
    <xf numFmtId="0" fontId="14" fillId="0" borderId="0" xfId="3" applyFont="1" applyBorder="1" applyAlignment="1">
      <alignment horizontal="left" vertical="top"/>
    </xf>
    <xf numFmtId="0" fontId="0" fillId="4" borderId="0" xfId="0" applyFill="1" applyBorder="1" applyAlignment="1">
      <alignment vertical="center"/>
    </xf>
    <xf numFmtId="0" fontId="0" fillId="0" borderId="0" xfId="0" applyBorder="1" applyAlignment="1"/>
    <xf numFmtId="0" fontId="0" fillId="0" borderId="0" xfId="0" applyBorder="1" applyAlignment="1">
      <alignment vertical="top"/>
    </xf>
    <xf numFmtId="0" fontId="14" fillId="0" borderId="0" xfId="3" applyFont="1" applyBorder="1" applyAlignment="1">
      <alignment vertical="top"/>
    </xf>
    <xf numFmtId="0" fontId="14" fillId="0" borderId="0" xfId="4" applyBorder="1" applyAlignment="1">
      <alignment vertical="top"/>
    </xf>
    <xf numFmtId="0" fontId="7" fillId="0" borderId="0" xfId="1" applyFont="1" applyFill="1" applyBorder="1" applyAlignment="1">
      <alignment vertical="center"/>
    </xf>
    <xf numFmtId="0" fontId="0" fillId="0" borderId="0" xfId="0" applyNumberFormat="1" applyBorder="1" applyAlignment="1">
      <alignment vertical="top"/>
    </xf>
    <xf numFmtId="0" fontId="14" fillId="0" borderId="0" xfId="3" applyNumberFormat="1" applyFont="1" applyBorder="1" applyAlignment="1">
      <alignment vertical="top"/>
    </xf>
    <xf numFmtId="0" fontId="14" fillId="0" borderId="0" xfId="4" applyNumberFormat="1" applyBorder="1" applyAlignment="1">
      <alignment vertical="top"/>
    </xf>
    <xf numFmtId="0" fontId="0" fillId="0" borderId="0" xfId="0" applyBorder="1" applyAlignment="1">
      <alignment vertical="center"/>
    </xf>
    <xf numFmtId="0" fontId="0" fillId="0" borderId="0" xfId="0" applyNumberFormat="1" applyBorder="1" applyAlignment="1">
      <alignment horizontal="center" vertical="center"/>
    </xf>
    <xf numFmtId="0" fontId="7" fillId="0" borderId="31" xfId="1" applyFont="1" applyFill="1" applyBorder="1" applyAlignment="1">
      <alignment horizontal="center" vertical="center"/>
    </xf>
    <xf numFmtId="0" fontId="0" fillId="4" borderId="0" xfId="0" applyNumberFormat="1" applyFill="1" applyBorder="1" applyAlignment="1">
      <alignment vertical="center"/>
    </xf>
    <xf numFmtId="0" fontId="0" fillId="0" borderId="0" xfId="0" applyNumberFormat="1" applyBorder="1" applyAlignment="1">
      <alignment vertical="center"/>
    </xf>
    <xf numFmtId="0" fontId="0" fillId="8" borderId="0" xfId="0" applyFill="1"/>
    <xf numFmtId="14" fontId="19" fillId="0" borderId="0" xfId="1" applyNumberFormat="1" applyFont="1" applyFill="1" applyBorder="1" applyAlignment="1">
      <alignment horizontal="left" vertical="center"/>
    </xf>
    <xf numFmtId="0" fontId="20" fillId="0" borderId="0" xfId="0" applyFont="1"/>
    <xf numFmtId="14" fontId="20" fillId="0" borderId="0" xfId="0" applyNumberFormat="1" applyFont="1" applyBorder="1" applyAlignment="1">
      <alignment horizontal="left"/>
    </xf>
    <xf numFmtId="0" fontId="8" fillId="0" borderId="13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</cellXfs>
  <cellStyles count="5">
    <cellStyle name="Bad" xfId="1" builtinId="27"/>
    <cellStyle name="Neutral" xfId="2" builtinId="28"/>
    <cellStyle name="Normal" xfId="0" builtinId="0"/>
    <cellStyle name="Normal 2" xfId="3"/>
    <cellStyle name="Normal 3" xfId="4"/>
  </cellStyles>
  <dxfs count="8"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'high level'!$C$3:$D$3</c:f>
              <c:strCache>
                <c:ptCount val="2"/>
                <c:pt idx="0">
                  <c:v>chemicals found</c:v>
                </c:pt>
                <c:pt idx="1">
                  <c:v>tested for but not found</c:v>
                </c:pt>
              </c:strCache>
            </c:strRef>
          </c:cat>
          <c:val>
            <c:numRef>
              <c:f>'high level'!$C$4:$D$4</c:f>
              <c:numCache>
                <c:formatCode>General</c:formatCode>
                <c:ptCount val="2"/>
                <c:pt idx="0">
                  <c:v>9</c:v>
                </c:pt>
                <c:pt idx="1">
                  <c:v>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Sheet4!$A$92</c:f>
              <c:strCache>
                <c:ptCount val="1"/>
                <c:pt idx="0">
                  <c:v>Waterhole Ck</c:v>
                </c:pt>
              </c:strCache>
            </c:strRef>
          </c:tx>
          <c:spPr>
            <a:ln w="38100"/>
          </c:spPr>
          <c:cat>
            <c:numRef>
              <c:f>Sheet4!$B$91:$G$91</c:f>
              <c:numCache>
                <c:formatCode>m/d/yyyy</c:formatCode>
                <c:ptCount val="6"/>
                <c:pt idx="0">
                  <c:v>41694</c:v>
                </c:pt>
                <c:pt idx="1">
                  <c:v>41701</c:v>
                </c:pt>
                <c:pt idx="2">
                  <c:v>41708</c:v>
                </c:pt>
                <c:pt idx="3">
                  <c:v>41715</c:v>
                </c:pt>
                <c:pt idx="4" formatCode="d/mm/yyyy;@">
                  <c:v>41722</c:v>
                </c:pt>
                <c:pt idx="5" formatCode="d/mm/yyyy;@">
                  <c:v>41729</c:v>
                </c:pt>
              </c:numCache>
            </c:numRef>
          </c:cat>
          <c:val>
            <c:numRef>
              <c:f>Sheet4!$B$92:$G$92</c:f>
              <c:numCache>
                <c:formatCode>General</c:formatCode>
                <c:ptCount val="6"/>
                <c:pt idx="0">
                  <c:v>2E-3</c:v>
                </c:pt>
                <c:pt idx="1">
                  <c:v>1E-3</c:v>
                </c:pt>
                <c:pt idx="2">
                  <c:v>2E-3</c:v>
                </c:pt>
                <c:pt idx="3">
                  <c:v>5.0000000000000001E-4</c:v>
                </c:pt>
                <c:pt idx="4">
                  <c:v>1E-3</c:v>
                </c:pt>
                <c:pt idx="5">
                  <c:v>5.0000000000000001E-4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Sheet4!$A$93</c:f>
              <c:strCache>
                <c:ptCount val="1"/>
                <c:pt idx="0">
                  <c:v>Drain leading to Morwell wetlands</c:v>
                </c:pt>
              </c:strCache>
            </c:strRef>
          </c:tx>
          <c:cat>
            <c:numRef>
              <c:f>Sheet4!$B$91:$G$91</c:f>
              <c:numCache>
                <c:formatCode>m/d/yyyy</c:formatCode>
                <c:ptCount val="6"/>
                <c:pt idx="0">
                  <c:v>41694</c:v>
                </c:pt>
                <c:pt idx="1">
                  <c:v>41701</c:v>
                </c:pt>
                <c:pt idx="2">
                  <c:v>41708</c:v>
                </c:pt>
                <c:pt idx="3">
                  <c:v>41715</c:v>
                </c:pt>
                <c:pt idx="4" formatCode="d/mm/yyyy;@">
                  <c:v>41722</c:v>
                </c:pt>
                <c:pt idx="5" formatCode="d/mm/yyyy;@">
                  <c:v>41729</c:v>
                </c:pt>
              </c:numCache>
            </c:numRef>
          </c:cat>
          <c:val>
            <c:numRef>
              <c:f>Sheet4!$B$93:$G$93</c:f>
              <c:numCache>
                <c:formatCode>General</c:formatCode>
                <c:ptCount val="6"/>
                <c:pt idx="1">
                  <c:v>5.0000000000000001E-4</c:v>
                </c:pt>
                <c:pt idx="2">
                  <c:v>2E-3</c:v>
                </c:pt>
                <c:pt idx="3">
                  <c:v>2E-3</c:v>
                </c:pt>
                <c:pt idx="4">
                  <c:v>2E-3</c:v>
                </c:pt>
                <c:pt idx="5">
                  <c:v>2E-3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Sheet4!$A$94</c:f>
              <c:strCache>
                <c:ptCount val="1"/>
                <c:pt idx="0">
                  <c:v>Background Latrobe River</c:v>
                </c:pt>
              </c:strCache>
            </c:strRef>
          </c:tx>
          <c:cat>
            <c:numRef>
              <c:f>Sheet4!$B$91:$G$91</c:f>
              <c:numCache>
                <c:formatCode>m/d/yyyy</c:formatCode>
                <c:ptCount val="6"/>
                <c:pt idx="0">
                  <c:v>41694</c:v>
                </c:pt>
                <c:pt idx="1">
                  <c:v>41701</c:v>
                </c:pt>
                <c:pt idx="2">
                  <c:v>41708</c:v>
                </c:pt>
                <c:pt idx="3">
                  <c:v>41715</c:v>
                </c:pt>
                <c:pt idx="4" formatCode="d/mm/yyyy;@">
                  <c:v>41722</c:v>
                </c:pt>
                <c:pt idx="5" formatCode="d/mm/yyyy;@">
                  <c:v>41729</c:v>
                </c:pt>
              </c:numCache>
            </c:numRef>
          </c:cat>
          <c:val>
            <c:numRef>
              <c:f>Sheet4!$B$94:$G$94</c:f>
              <c:numCache>
                <c:formatCode>General</c:formatCode>
                <c:ptCount val="6"/>
                <c:pt idx="2">
                  <c:v>2E-3</c:v>
                </c:pt>
                <c:pt idx="3">
                  <c:v>5.0000000000000001E-4</c:v>
                </c:pt>
                <c:pt idx="4">
                  <c:v>2E-3</c:v>
                </c:pt>
                <c:pt idx="5">
                  <c:v>5.0000000000000001E-4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Sheet4!$A$95</c:f>
              <c:strCache>
                <c:ptCount val="1"/>
                <c:pt idx="0">
                  <c:v>Background Lake Narracan</c:v>
                </c:pt>
              </c:strCache>
            </c:strRef>
          </c:tx>
          <c:cat>
            <c:numRef>
              <c:f>Sheet4!$B$91:$G$91</c:f>
              <c:numCache>
                <c:formatCode>m/d/yyyy</c:formatCode>
                <c:ptCount val="6"/>
                <c:pt idx="0">
                  <c:v>41694</c:v>
                </c:pt>
                <c:pt idx="1">
                  <c:v>41701</c:v>
                </c:pt>
                <c:pt idx="2">
                  <c:v>41708</c:v>
                </c:pt>
                <c:pt idx="3">
                  <c:v>41715</c:v>
                </c:pt>
                <c:pt idx="4" formatCode="d/mm/yyyy;@">
                  <c:v>41722</c:v>
                </c:pt>
                <c:pt idx="5" formatCode="d/mm/yyyy;@">
                  <c:v>41729</c:v>
                </c:pt>
              </c:numCache>
            </c:numRef>
          </c:cat>
          <c:val>
            <c:numRef>
              <c:f>Sheet4!$B$95:$G$95</c:f>
              <c:numCache>
                <c:formatCode>General</c:formatCode>
                <c:ptCount val="6"/>
                <c:pt idx="2">
                  <c:v>1E-3</c:v>
                </c:pt>
                <c:pt idx="3">
                  <c:v>5.0000000000000001E-4</c:v>
                </c:pt>
                <c:pt idx="4">
                  <c:v>1E-3</c:v>
                </c:pt>
                <c:pt idx="5">
                  <c:v>5.0000000000000001E-4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Sheet4!$A$96</c:f>
              <c:strCache>
                <c:ptCount val="1"/>
                <c:pt idx="0">
                  <c:v>Eel Hole Ck at Hazelwood Pondage</c:v>
                </c:pt>
              </c:strCache>
            </c:strRef>
          </c:tx>
          <c:cat>
            <c:numRef>
              <c:f>Sheet4!$B$91:$G$91</c:f>
              <c:numCache>
                <c:formatCode>m/d/yyyy</c:formatCode>
                <c:ptCount val="6"/>
                <c:pt idx="0">
                  <c:v>41694</c:v>
                </c:pt>
                <c:pt idx="1">
                  <c:v>41701</c:v>
                </c:pt>
                <c:pt idx="2">
                  <c:v>41708</c:v>
                </c:pt>
                <c:pt idx="3">
                  <c:v>41715</c:v>
                </c:pt>
                <c:pt idx="4" formatCode="d/mm/yyyy;@">
                  <c:v>41722</c:v>
                </c:pt>
                <c:pt idx="5" formatCode="d/mm/yyyy;@">
                  <c:v>41729</c:v>
                </c:pt>
              </c:numCache>
            </c:numRef>
          </c:cat>
          <c:val>
            <c:numRef>
              <c:f>Sheet4!$B$96:$G$96</c:f>
              <c:numCache>
                <c:formatCode>General</c:formatCode>
                <c:ptCount val="6"/>
                <c:pt idx="3">
                  <c:v>0.01</c:v>
                </c:pt>
                <c:pt idx="4">
                  <c:v>0.01</c:v>
                </c:pt>
                <c:pt idx="5">
                  <c:v>8.9999999999999993E-3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Sheet4!$A$97</c:f>
              <c:strCache>
                <c:ptCount val="1"/>
                <c:pt idx="0">
                  <c:v>Morwell R u/s Eel Hole Ck</c:v>
                </c:pt>
              </c:strCache>
            </c:strRef>
          </c:tx>
          <c:cat>
            <c:numRef>
              <c:f>Sheet4!$B$91:$G$91</c:f>
              <c:numCache>
                <c:formatCode>m/d/yyyy</c:formatCode>
                <c:ptCount val="6"/>
                <c:pt idx="0">
                  <c:v>41694</c:v>
                </c:pt>
                <c:pt idx="1">
                  <c:v>41701</c:v>
                </c:pt>
                <c:pt idx="2">
                  <c:v>41708</c:v>
                </c:pt>
                <c:pt idx="3">
                  <c:v>41715</c:v>
                </c:pt>
                <c:pt idx="4" formatCode="d/mm/yyyy;@">
                  <c:v>41722</c:v>
                </c:pt>
                <c:pt idx="5" formatCode="d/mm/yyyy;@">
                  <c:v>41729</c:v>
                </c:pt>
              </c:numCache>
            </c:numRef>
          </c:cat>
          <c:val>
            <c:numRef>
              <c:f>Sheet4!$B$97:$G$97</c:f>
              <c:numCache>
                <c:formatCode>General</c:formatCode>
                <c:ptCount val="6"/>
                <c:pt idx="1">
                  <c:v>5.0000000000000001E-4</c:v>
                </c:pt>
                <c:pt idx="2">
                  <c:v>1E-3</c:v>
                </c:pt>
                <c:pt idx="3">
                  <c:v>5.0000000000000001E-4</c:v>
                </c:pt>
                <c:pt idx="4">
                  <c:v>1E-3</c:v>
                </c:pt>
                <c:pt idx="5">
                  <c:v>5.0000000000000001E-4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Sheet4!$A$98</c:f>
              <c:strCache>
                <c:ptCount val="1"/>
                <c:pt idx="0">
                  <c:v>Morwell R d/s Eel Hole Ck</c:v>
                </c:pt>
              </c:strCache>
            </c:strRef>
          </c:tx>
          <c:cat>
            <c:numRef>
              <c:f>Sheet4!$B$91:$G$91</c:f>
              <c:numCache>
                <c:formatCode>m/d/yyyy</c:formatCode>
                <c:ptCount val="6"/>
                <c:pt idx="0">
                  <c:v>41694</c:v>
                </c:pt>
                <c:pt idx="1">
                  <c:v>41701</c:v>
                </c:pt>
                <c:pt idx="2">
                  <c:v>41708</c:v>
                </c:pt>
                <c:pt idx="3">
                  <c:v>41715</c:v>
                </c:pt>
                <c:pt idx="4" formatCode="d/mm/yyyy;@">
                  <c:v>41722</c:v>
                </c:pt>
                <c:pt idx="5" formatCode="d/mm/yyyy;@">
                  <c:v>41729</c:v>
                </c:pt>
              </c:numCache>
            </c:numRef>
          </c:cat>
          <c:val>
            <c:numRef>
              <c:f>Sheet4!$B$98:$G$98</c:f>
              <c:numCache>
                <c:formatCode>General</c:formatCode>
                <c:ptCount val="6"/>
                <c:pt idx="1">
                  <c:v>5.0000000000000001E-4</c:v>
                </c:pt>
                <c:pt idx="2">
                  <c:v>2E-3</c:v>
                </c:pt>
                <c:pt idx="3">
                  <c:v>5.0000000000000001E-4</c:v>
                </c:pt>
                <c:pt idx="4">
                  <c:v>2E-3</c:v>
                </c:pt>
                <c:pt idx="5">
                  <c:v>2E-3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Sheet4!$A$99</c:f>
              <c:strCache>
                <c:ptCount val="1"/>
                <c:pt idx="0">
                  <c:v>Water tank in Willis St</c:v>
                </c:pt>
              </c:strCache>
            </c:strRef>
          </c:tx>
          <c:cat>
            <c:numRef>
              <c:f>Sheet4!$B$91:$G$91</c:f>
              <c:numCache>
                <c:formatCode>m/d/yyyy</c:formatCode>
                <c:ptCount val="6"/>
                <c:pt idx="0">
                  <c:v>41694</c:v>
                </c:pt>
                <c:pt idx="1">
                  <c:v>41701</c:v>
                </c:pt>
                <c:pt idx="2">
                  <c:v>41708</c:v>
                </c:pt>
                <c:pt idx="3">
                  <c:v>41715</c:v>
                </c:pt>
                <c:pt idx="4" formatCode="d/mm/yyyy;@">
                  <c:v>41722</c:v>
                </c:pt>
                <c:pt idx="5" formatCode="d/mm/yyyy;@">
                  <c:v>41729</c:v>
                </c:pt>
              </c:numCache>
            </c:numRef>
          </c:cat>
          <c:val>
            <c:numRef>
              <c:f>Sheet4!$B$99:$G$99</c:f>
              <c:numCache>
                <c:formatCode>General</c:formatCode>
                <c:ptCount val="6"/>
                <c:pt idx="0">
                  <c:v>2.7E-2</c:v>
                </c:pt>
                <c:pt idx="1">
                  <c:v>3.0000000000000001E-3</c:v>
                </c:pt>
                <c:pt idx="2">
                  <c:v>5.0000000000000001E-3</c:v>
                </c:pt>
                <c:pt idx="3">
                  <c:v>0.01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Sheet4!$A$100</c:f>
              <c:strCache>
                <c:ptCount val="1"/>
                <c:pt idx="0">
                  <c:v>Standard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cat>
            <c:numRef>
              <c:f>Sheet4!$B$91:$G$91</c:f>
              <c:numCache>
                <c:formatCode>m/d/yyyy</c:formatCode>
                <c:ptCount val="6"/>
                <c:pt idx="0">
                  <c:v>41694</c:v>
                </c:pt>
                <c:pt idx="1">
                  <c:v>41701</c:v>
                </c:pt>
                <c:pt idx="2">
                  <c:v>41708</c:v>
                </c:pt>
                <c:pt idx="3">
                  <c:v>41715</c:v>
                </c:pt>
                <c:pt idx="4" formatCode="d/mm/yyyy;@">
                  <c:v>41722</c:v>
                </c:pt>
                <c:pt idx="5" formatCode="d/mm/yyyy;@">
                  <c:v>41729</c:v>
                </c:pt>
              </c:numCache>
            </c:numRef>
          </c:cat>
          <c:val>
            <c:numRef>
              <c:f>Sheet4!$B$100:$G$100</c:f>
              <c:numCache>
                <c:formatCode>General</c:formatCode>
                <c:ptCount val="6"/>
                <c:pt idx="0">
                  <c:v>1.4E-3</c:v>
                </c:pt>
                <c:pt idx="1">
                  <c:v>1.4E-3</c:v>
                </c:pt>
                <c:pt idx="2">
                  <c:v>1.4E-3</c:v>
                </c:pt>
                <c:pt idx="3">
                  <c:v>1.4E-3</c:v>
                </c:pt>
                <c:pt idx="4">
                  <c:v>1.4E-3</c:v>
                </c:pt>
                <c:pt idx="5">
                  <c:v>1.4E-3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98624"/>
        <c:axId val="104700160"/>
      </c:lineChart>
      <c:dateAx>
        <c:axId val="10469862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04700160"/>
        <c:crosses val="autoZero"/>
        <c:auto val="1"/>
        <c:lblOffset val="100"/>
        <c:baseTimeUnit val="days"/>
        <c:majorUnit val="7"/>
        <c:majorTimeUnit val="days"/>
      </c:dateAx>
      <c:valAx>
        <c:axId val="1047001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Copper</a:t>
                </a:r>
                <a:r>
                  <a:rPr lang="en-AU" baseline="0"/>
                  <a:t> (mg/L)</a:t>
                </a:r>
                <a:endParaRPr lang="en-AU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046986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Sheet4!$A$108</c:f>
              <c:strCache>
                <c:ptCount val="1"/>
                <c:pt idx="0">
                  <c:v>Waterhole Ck</c:v>
                </c:pt>
              </c:strCache>
            </c:strRef>
          </c:tx>
          <c:cat>
            <c:numRef>
              <c:f>Sheet4!$B$107:$G$107</c:f>
              <c:numCache>
                <c:formatCode>m/d/yyyy</c:formatCode>
                <c:ptCount val="6"/>
                <c:pt idx="0">
                  <c:v>41694</c:v>
                </c:pt>
                <c:pt idx="1">
                  <c:v>41701</c:v>
                </c:pt>
                <c:pt idx="2">
                  <c:v>41708</c:v>
                </c:pt>
                <c:pt idx="3">
                  <c:v>41715</c:v>
                </c:pt>
                <c:pt idx="4" formatCode="d/mm/yyyy;@">
                  <c:v>41722</c:v>
                </c:pt>
                <c:pt idx="5" formatCode="d/mm/yyyy;@">
                  <c:v>41729</c:v>
                </c:pt>
              </c:numCache>
            </c:numRef>
          </c:cat>
          <c:val>
            <c:numRef>
              <c:f>Sheet4!$B$108:$G$108</c:f>
              <c:numCache>
                <c:formatCode>General</c:formatCode>
                <c:ptCount val="6"/>
                <c:pt idx="0">
                  <c:v>5.0000000000000001E-4</c:v>
                </c:pt>
                <c:pt idx="1">
                  <c:v>5.0000000000000001E-4</c:v>
                </c:pt>
                <c:pt idx="2">
                  <c:v>5.0000000000000001E-4</c:v>
                </c:pt>
                <c:pt idx="3">
                  <c:v>5.0000000000000001E-4</c:v>
                </c:pt>
                <c:pt idx="4">
                  <c:v>5.0000000000000001E-4</c:v>
                </c:pt>
                <c:pt idx="5">
                  <c:v>5.0000000000000001E-4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Sheet4!$A$109</c:f>
              <c:strCache>
                <c:ptCount val="1"/>
                <c:pt idx="0">
                  <c:v>Drain leading to Morwell wetlands</c:v>
                </c:pt>
              </c:strCache>
            </c:strRef>
          </c:tx>
          <c:cat>
            <c:numRef>
              <c:f>Sheet4!$B$107:$G$107</c:f>
              <c:numCache>
                <c:formatCode>m/d/yyyy</c:formatCode>
                <c:ptCount val="6"/>
                <c:pt idx="0">
                  <c:v>41694</c:v>
                </c:pt>
                <c:pt idx="1">
                  <c:v>41701</c:v>
                </c:pt>
                <c:pt idx="2">
                  <c:v>41708</c:v>
                </c:pt>
                <c:pt idx="3">
                  <c:v>41715</c:v>
                </c:pt>
                <c:pt idx="4" formatCode="d/mm/yyyy;@">
                  <c:v>41722</c:v>
                </c:pt>
                <c:pt idx="5" formatCode="d/mm/yyyy;@">
                  <c:v>41729</c:v>
                </c:pt>
              </c:numCache>
            </c:numRef>
          </c:cat>
          <c:val>
            <c:numRef>
              <c:f>Sheet4!$B$109:$G$109</c:f>
              <c:numCache>
                <c:formatCode>General</c:formatCode>
                <c:ptCount val="6"/>
                <c:pt idx="1">
                  <c:v>5.0000000000000001E-4</c:v>
                </c:pt>
                <c:pt idx="2">
                  <c:v>5.0000000000000001E-4</c:v>
                </c:pt>
                <c:pt idx="3">
                  <c:v>5.0000000000000001E-4</c:v>
                </c:pt>
                <c:pt idx="4">
                  <c:v>5.0000000000000001E-4</c:v>
                </c:pt>
                <c:pt idx="5">
                  <c:v>5.0000000000000001E-4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Sheet4!$A$110</c:f>
              <c:strCache>
                <c:ptCount val="1"/>
                <c:pt idx="0">
                  <c:v>Background Latrobe River</c:v>
                </c:pt>
              </c:strCache>
            </c:strRef>
          </c:tx>
          <c:cat>
            <c:numRef>
              <c:f>Sheet4!$B$107:$G$107</c:f>
              <c:numCache>
                <c:formatCode>m/d/yyyy</c:formatCode>
                <c:ptCount val="6"/>
                <c:pt idx="0">
                  <c:v>41694</c:v>
                </c:pt>
                <c:pt idx="1">
                  <c:v>41701</c:v>
                </c:pt>
                <c:pt idx="2">
                  <c:v>41708</c:v>
                </c:pt>
                <c:pt idx="3">
                  <c:v>41715</c:v>
                </c:pt>
                <c:pt idx="4" formatCode="d/mm/yyyy;@">
                  <c:v>41722</c:v>
                </c:pt>
                <c:pt idx="5" formatCode="d/mm/yyyy;@">
                  <c:v>41729</c:v>
                </c:pt>
              </c:numCache>
            </c:numRef>
          </c:cat>
          <c:val>
            <c:numRef>
              <c:f>Sheet4!$B$110:$G$110</c:f>
              <c:numCache>
                <c:formatCode>General</c:formatCode>
                <c:ptCount val="6"/>
                <c:pt idx="2">
                  <c:v>5.0000000000000001E-4</c:v>
                </c:pt>
                <c:pt idx="3">
                  <c:v>5.0000000000000001E-4</c:v>
                </c:pt>
                <c:pt idx="4">
                  <c:v>5.0000000000000001E-4</c:v>
                </c:pt>
                <c:pt idx="5">
                  <c:v>5.0000000000000001E-4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Sheet4!$A$111</c:f>
              <c:strCache>
                <c:ptCount val="1"/>
                <c:pt idx="0">
                  <c:v>Background Lake Narracan</c:v>
                </c:pt>
              </c:strCache>
            </c:strRef>
          </c:tx>
          <c:cat>
            <c:numRef>
              <c:f>Sheet4!$B$107:$G$107</c:f>
              <c:numCache>
                <c:formatCode>m/d/yyyy</c:formatCode>
                <c:ptCount val="6"/>
                <c:pt idx="0">
                  <c:v>41694</c:v>
                </c:pt>
                <c:pt idx="1">
                  <c:v>41701</c:v>
                </c:pt>
                <c:pt idx="2">
                  <c:v>41708</c:v>
                </c:pt>
                <c:pt idx="3">
                  <c:v>41715</c:v>
                </c:pt>
                <c:pt idx="4" formatCode="d/mm/yyyy;@">
                  <c:v>41722</c:v>
                </c:pt>
                <c:pt idx="5" formatCode="d/mm/yyyy;@">
                  <c:v>41729</c:v>
                </c:pt>
              </c:numCache>
            </c:numRef>
          </c:cat>
          <c:val>
            <c:numRef>
              <c:f>Sheet4!$B$111:$G$111</c:f>
              <c:numCache>
                <c:formatCode>General</c:formatCode>
                <c:ptCount val="6"/>
                <c:pt idx="2">
                  <c:v>5.0000000000000001E-4</c:v>
                </c:pt>
                <c:pt idx="3">
                  <c:v>5.0000000000000001E-4</c:v>
                </c:pt>
                <c:pt idx="4">
                  <c:v>5.0000000000000001E-4</c:v>
                </c:pt>
                <c:pt idx="5">
                  <c:v>5.0000000000000001E-4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Sheet4!$A$112</c:f>
              <c:strCache>
                <c:ptCount val="1"/>
                <c:pt idx="0">
                  <c:v>Eel Hole Ck at Hazelwood Pondage</c:v>
                </c:pt>
              </c:strCache>
            </c:strRef>
          </c:tx>
          <c:cat>
            <c:numRef>
              <c:f>Sheet4!$B$107:$G$107</c:f>
              <c:numCache>
                <c:formatCode>m/d/yyyy</c:formatCode>
                <c:ptCount val="6"/>
                <c:pt idx="0">
                  <c:v>41694</c:v>
                </c:pt>
                <c:pt idx="1">
                  <c:v>41701</c:v>
                </c:pt>
                <c:pt idx="2">
                  <c:v>41708</c:v>
                </c:pt>
                <c:pt idx="3">
                  <c:v>41715</c:v>
                </c:pt>
                <c:pt idx="4" formatCode="d/mm/yyyy;@">
                  <c:v>41722</c:v>
                </c:pt>
                <c:pt idx="5" formatCode="d/mm/yyyy;@">
                  <c:v>41729</c:v>
                </c:pt>
              </c:numCache>
            </c:numRef>
          </c:cat>
          <c:val>
            <c:numRef>
              <c:f>Sheet4!$B$112:$G$112</c:f>
              <c:numCache>
                <c:formatCode>General</c:formatCode>
                <c:ptCount val="6"/>
                <c:pt idx="1">
                  <c:v>5.0000000000000001E-4</c:v>
                </c:pt>
                <c:pt idx="2">
                  <c:v>0</c:v>
                </c:pt>
                <c:pt idx="3">
                  <c:v>5.0000000000000001E-4</c:v>
                </c:pt>
                <c:pt idx="4">
                  <c:v>5.0000000000000001E-4</c:v>
                </c:pt>
                <c:pt idx="5">
                  <c:v>5.0000000000000001E-4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Sheet4!$A$113</c:f>
              <c:strCache>
                <c:ptCount val="1"/>
                <c:pt idx="0">
                  <c:v>Morwell R u/s Eel Hole Ck</c:v>
                </c:pt>
              </c:strCache>
            </c:strRef>
          </c:tx>
          <c:cat>
            <c:numRef>
              <c:f>Sheet4!$B$107:$G$107</c:f>
              <c:numCache>
                <c:formatCode>m/d/yyyy</c:formatCode>
                <c:ptCount val="6"/>
                <c:pt idx="0">
                  <c:v>41694</c:v>
                </c:pt>
                <c:pt idx="1">
                  <c:v>41701</c:v>
                </c:pt>
                <c:pt idx="2">
                  <c:v>41708</c:v>
                </c:pt>
                <c:pt idx="3">
                  <c:v>41715</c:v>
                </c:pt>
                <c:pt idx="4" formatCode="d/mm/yyyy;@">
                  <c:v>41722</c:v>
                </c:pt>
                <c:pt idx="5" formatCode="d/mm/yyyy;@">
                  <c:v>41729</c:v>
                </c:pt>
              </c:numCache>
            </c:numRef>
          </c:cat>
          <c:val>
            <c:numRef>
              <c:f>Sheet4!$B$113:$G$113</c:f>
              <c:numCache>
                <c:formatCode>General</c:formatCode>
                <c:ptCount val="6"/>
                <c:pt idx="1">
                  <c:v>5.0000000000000001E-4</c:v>
                </c:pt>
                <c:pt idx="2">
                  <c:v>5.0000000000000001E-4</c:v>
                </c:pt>
                <c:pt idx="3">
                  <c:v>5.0000000000000001E-4</c:v>
                </c:pt>
                <c:pt idx="4">
                  <c:v>5.0000000000000001E-4</c:v>
                </c:pt>
                <c:pt idx="5">
                  <c:v>5.0000000000000001E-4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Sheet4!$A$114</c:f>
              <c:strCache>
                <c:ptCount val="1"/>
                <c:pt idx="0">
                  <c:v>Morwell R d/s Eel Hole Ck</c:v>
                </c:pt>
              </c:strCache>
            </c:strRef>
          </c:tx>
          <c:cat>
            <c:numRef>
              <c:f>Sheet4!$B$107:$G$107</c:f>
              <c:numCache>
                <c:formatCode>m/d/yyyy</c:formatCode>
                <c:ptCount val="6"/>
                <c:pt idx="0">
                  <c:v>41694</c:v>
                </c:pt>
                <c:pt idx="1">
                  <c:v>41701</c:v>
                </c:pt>
                <c:pt idx="2">
                  <c:v>41708</c:v>
                </c:pt>
                <c:pt idx="3">
                  <c:v>41715</c:v>
                </c:pt>
                <c:pt idx="4" formatCode="d/mm/yyyy;@">
                  <c:v>41722</c:v>
                </c:pt>
                <c:pt idx="5" formatCode="d/mm/yyyy;@">
                  <c:v>41729</c:v>
                </c:pt>
              </c:numCache>
            </c:numRef>
          </c:cat>
          <c:val>
            <c:numRef>
              <c:f>Sheet4!$B$114:$G$114</c:f>
              <c:numCache>
                <c:formatCode>General</c:formatCode>
                <c:ptCount val="6"/>
                <c:pt idx="1">
                  <c:v>5.0000000000000001E-4</c:v>
                </c:pt>
                <c:pt idx="2">
                  <c:v>5.0000000000000001E-4</c:v>
                </c:pt>
                <c:pt idx="3">
                  <c:v>5.0000000000000001E-4</c:v>
                </c:pt>
                <c:pt idx="4">
                  <c:v>5.0000000000000001E-4</c:v>
                </c:pt>
                <c:pt idx="5">
                  <c:v>5.0000000000000001E-4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Sheet4!$A$115</c:f>
              <c:strCache>
                <c:ptCount val="1"/>
                <c:pt idx="0">
                  <c:v>Water tank in Willis St</c:v>
                </c:pt>
              </c:strCache>
            </c:strRef>
          </c:tx>
          <c:cat>
            <c:numRef>
              <c:f>Sheet4!$B$107:$G$107</c:f>
              <c:numCache>
                <c:formatCode>m/d/yyyy</c:formatCode>
                <c:ptCount val="6"/>
                <c:pt idx="0">
                  <c:v>41694</c:v>
                </c:pt>
                <c:pt idx="1">
                  <c:v>41701</c:v>
                </c:pt>
                <c:pt idx="2">
                  <c:v>41708</c:v>
                </c:pt>
                <c:pt idx="3">
                  <c:v>41715</c:v>
                </c:pt>
                <c:pt idx="4" formatCode="d/mm/yyyy;@">
                  <c:v>41722</c:v>
                </c:pt>
                <c:pt idx="5" formatCode="d/mm/yyyy;@">
                  <c:v>41729</c:v>
                </c:pt>
              </c:numCache>
            </c:numRef>
          </c:cat>
          <c:val>
            <c:numRef>
              <c:f>Sheet4!$B$115:$G$115</c:f>
              <c:numCache>
                <c:formatCode>General</c:formatCode>
                <c:ptCount val="6"/>
                <c:pt idx="0">
                  <c:v>1.7000000000000001E-2</c:v>
                </c:pt>
                <c:pt idx="1">
                  <c:v>5.0000000000000001E-4</c:v>
                </c:pt>
                <c:pt idx="2">
                  <c:v>7.0000000000000001E-3</c:v>
                </c:pt>
                <c:pt idx="3">
                  <c:v>3.0000000000000001E-3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Sheet4!$A$116</c:f>
              <c:strCache>
                <c:ptCount val="1"/>
                <c:pt idx="0">
                  <c:v>Standard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cat>
            <c:numRef>
              <c:f>Sheet4!$B$107:$G$107</c:f>
              <c:numCache>
                <c:formatCode>m/d/yyyy</c:formatCode>
                <c:ptCount val="6"/>
                <c:pt idx="0">
                  <c:v>41694</c:v>
                </c:pt>
                <c:pt idx="1">
                  <c:v>41701</c:v>
                </c:pt>
                <c:pt idx="2">
                  <c:v>41708</c:v>
                </c:pt>
                <c:pt idx="3">
                  <c:v>41715</c:v>
                </c:pt>
                <c:pt idx="4" formatCode="d/mm/yyyy;@">
                  <c:v>41722</c:v>
                </c:pt>
                <c:pt idx="5" formatCode="d/mm/yyyy;@">
                  <c:v>41729</c:v>
                </c:pt>
              </c:numCache>
            </c:numRef>
          </c:cat>
          <c:val>
            <c:numRef>
              <c:f>Sheet4!$B$116:$G$116</c:f>
              <c:numCache>
                <c:formatCode>General</c:formatCode>
                <c:ptCount val="6"/>
                <c:pt idx="0">
                  <c:v>3.3999999999999998E-3</c:v>
                </c:pt>
                <c:pt idx="1">
                  <c:v>3.3999999999999998E-3</c:v>
                </c:pt>
                <c:pt idx="2">
                  <c:v>3.3999999999999998E-3</c:v>
                </c:pt>
                <c:pt idx="3">
                  <c:v>3.3999999999999998E-3</c:v>
                </c:pt>
                <c:pt idx="4">
                  <c:v>3.3999999999999998E-3</c:v>
                </c:pt>
                <c:pt idx="5">
                  <c:v>3.3999999999999998E-3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819712"/>
        <c:axId val="104821504"/>
      </c:lineChart>
      <c:dateAx>
        <c:axId val="10481971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04821504"/>
        <c:crosses val="autoZero"/>
        <c:auto val="1"/>
        <c:lblOffset val="100"/>
        <c:baseTimeUnit val="days"/>
        <c:majorUnit val="7"/>
        <c:majorTimeUnit val="days"/>
      </c:dateAx>
      <c:valAx>
        <c:axId val="1048215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Lead</a:t>
                </a:r>
                <a:r>
                  <a:rPr lang="en-AU" baseline="0"/>
                  <a:t> (mg/L)</a:t>
                </a:r>
                <a:endParaRPr lang="en-AU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048197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43715043976048"/>
          <c:y val="2.7807871609579666E-2"/>
          <c:w val="0.52374560422287042"/>
          <c:h val="0.77102189644917407"/>
        </c:manualLayout>
      </c:layout>
      <c:lineChart>
        <c:grouping val="standard"/>
        <c:varyColors val="0"/>
        <c:ser>
          <c:idx val="0"/>
          <c:order val="0"/>
          <c:tx>
            <c:strRef>
              <c:f>Sheet4!$A$127</c:f>
              <c:strCache>
                <c:ptCount val="1"/>
                <c:pt idx="0">
                  <c:v>Waterhole Ck</c:v>
                </c:pt>
              </c:strCache>
            </c:strRef>
          </c:tx>
          <c:cat>
            <c:numRef>
              <c:f>Sheet4!$B$126:$G$126</c:f>
              <c:numCache>
                <c:formatCode>m/d/yyyy</c:formatCode>
                <c:ptCount val="6"/>
                <c:pt idx="0">
                  <c:v>41694</c:v>
                </c:pt>
                <c:pt idx="1">
                  <c:v>41701</c:v>
                </c:pt>
                <c:pt idx="2">
                  <c:v>41708</c:v>
                </c:pt>
                <c:pt idx="3">
                  <c:v>41715</c:v>
                </c:pt>
                <c:pt idx="4" formatCode="d/mm/yyyy;@">
                  <c:v>41722</c:v>
                </c:pt>
                <c:pt idx="5" formatCode="d/mm/yyyy;@">
                  <c:v>41729</c:v>
                </c:pt>
              </c:numCache>
            </c:numRef>
          </c:cat>
          <c:val>
            <c:numRef>
              <c:f>Sheet4!$B$127:$G$127</c:f>
              <c:numCache>
                <c:formatCode>General</c:formatCode>
                <c:ptCount val="6"/>
                <c:pt idx="0">
                  <c:v>5.0000000000000002E-5</c:v>
                </c:pt>
                <c:pt idx="1">
                  <c:v>5.0000000000000002E-5</c:v>
                </c:pt>
                <c:pt idx="2">
                  <c:v>5.0000000000000002E-5</c:v>
                </c:pt>
                <c:pt idx="3">
                  <c:v>5.0000000000000002E-5</c:v>
                </c:pt>
                <c:pt idx="4">
                  <c:v>5.0000000000000002E-5</c:v>
                </c:pt>
                <c:pt idx="5">
                  <c:v>5.0000000000000002E-5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Sheet4!$A$128</c:f>
              <c:strCache>
                <c:ptCount val="1"/>
                <c:pt idx="0">
                  <c:v>Drain leading to Morwell wetlands</c:v>
                </c:pt>
              </c:strCache>
            </c:strRef>
          </c:tx>
          <c:cat>
            <c:numRef>
              <c:f>Sheet4!$B$126:$G$126</c:f>
              <c:numCache>
                <c:formatCode>m/d/yyyy</c:formatCode>
                <c:ptCount val="6"/>
                <c:pt idx="0">
                  <c:v>41694</c:v>
                </c:pt>
                <c:pt idx="1">
                  <c:v>41701</c:v>
                </c:pt>
                <c:pt idx="2">
                  <c:v>41708</c:v>
                </c:pt>
                <c:pt idx="3">
                  <c:v>41715</c:v>
                </c:pt>
                <c:pt idx="4" formatCode="d/mm/yyyy;@">
                  <c:v>41722</c:v>
                </c:pt>
                <c:pt idx="5" formatCode="d/mm/yyyy;@">
                  <c:v>41729</c:v>
                </c:pt>
              </c:numCache>
            </c:numRef>
          </c:cat>
          <c:val>
            <c:numRef>
              <c:f>Sheet4!$B$128:$G$128</c:f>
              <c:numCache>
                <c:formatCode>General</c:formatCode>
                <c:ptCount val="6"/>
                <c:pt idx="1">
                  <c:v>5.0000000000000002E-5</c:v>
                </c:pt>
                <c:pt idx="2">
                  <c:v>5.0000000000000002E-5</c:v>
                </c:pt>
                <c:pt idx="3">
                  <c:v>5.0000000000000002E-5</c:v>
                </c:pt>
                <c:pt idx="4">
                  <c:v>5.0000000000000002E-5</c:v>
                </c:pt>
                <c:pt idx="5">
                  <c:v>5.0000000000000002E-5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Sheet4!$A$129</c:f>
              <c:strCache>
                <c:ptCount val="1"/>
                <c:pt idx="0">
                  <c:v>Background Latrobe River</c:v>
                </c:pt>
              </c:strCache>
            </c:strRef>
          </c:tx>
          <c:cat>
            <c:numRef>
              <c:f>Sheet4!$B$126:$G$126</c:f>
              <c:numCache>
                <c:formatCode>m/d/yyyy</c:formatCode>
                <c:ptCount val="6"/>
                <c:pt idx="0">
                  <c:v>41694</c:v>
                </c:pt>
                <c:pt idx="1">
                  <c:v>41701</c:v>
                </c:pt>
                <c:pt idx="2">
                  <c:v>41708</c:v>
                </c:pt>
                <c:pt idx="3">
                  <c:v>41715</c:v>
                </c:pt>
                <c:pt idx="4" formatCode="d/mm/yyyy;@">
                  <c:v>41722</c:v>
                </c:pt>
                <c:pt idx="5" formatCode="d/mm/yyyy;@">
                  <c:v>41729</c:v>
                </c:pt>
              </c:numCache>
            </c:numRef>
          </c:cat>
          <c:val>
            <c:numRef>
              <c:f>Sheet4!$B$129:$G$129</c:f>
              <c:numCache>
                <c:formatCode>General</c:formatCode>
                <c:ptCount val="6"/>
                <c:pt idx="2">
                  <c:v>5.0000000000000002E-5</c:v>
                </c:pt>
                <c:pt idx="3">
                  <c:v>5.0000000000000002E-5</c:v>
                </c:pt>
                <c:pt idx="4">
                  <c:v>5.0000000000000002E-5</c:v>
                </c:pt>
                <c:pt idx="5">
                  <c:v>5.0000000000000002E-5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Sheet4!$A$130</c:f>
              <c:strCache>
                <c:ptCount val="1"/>
                <c:pt idx="0">
                  <c:v>Background Lake Narracan</c:v>
                </c:pt>
              </c:strCache>
            </c:strRef>
          </c:tx>
          <c:cat>
            <c:numRef>
              <c:f>Sheet4!$B$126:$G$126</c:f>
              <c:numCache>
                <c:formatCode>m/d/yyyy</c:formatCode>
                <c:ptCount val="6"/>
                <c:pt idx="0">
                  <c:v>41694</c:v>
                </c:pt>
                <c:pt idx="1">
                  <c:v>41701</c:v>
                </c:pt>
                <c:pt idx="2">
                  <c:v>41708</c:v>
                </c:pt>
                <c:pt idx="3">
                  <c:v>41715</c:v>
                </c:pt>
                <c:pt idx="4" formatCode="d/mm/yyyy;@">
                  <c:v>41722</c:v>
                </c:pt>
                <c:pt idx="5" formatCode="d/mm/yyyy;@">
                  <c:v>41729</c:v>
                </c:pt>
              </c:numCache>
            </c:numRef>
          </c:cat>
          <c:val>
            <c:numRef>
              <c:f>Sheet4!$B$130:$G$130</c:f>
              <c:numCache>
                <c:formatCode>General</c:formatCode>
                <c:ptCount val="6"/>
                <c:pt idx="2">
                  <c:v>5.0000000000000002E-5</c:v>
                </c:pt>
                <c:pt idx="3">
                  <c:v>5.0000000000000002E-5</c:v>
                </c:pt>
                <c:pt idx="4">
                  <c:v>5.0000000000000002E-5</c:v>
                </c:pt>
                <c:pt idx="5">
                  <c:v>5.0000000000000002E-5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Sheet4!$A$131</c:f>
              <c:strCache>
                <c:ptCount val="1"/>
                <c:pt idx="0">
                  <c:v>Eel Hole Ck at Hazelwood Pondage</c:v>
                </c:pt>
              </c:strCache>
            </c:strRef>
          </c:tx>
          <c:cat>
            <c:numRef>
              <c:f>Sheet4!$B$126:$G$126</c:f>
              <c:numCache>
                <c:formatCode>m/d/yyyy</c:formatCode>
                <c:ptCount val="6"/>
                <c:pt idx="0">
                  <c:v>41694</c:v>
                </c:pt>
                <c:pt idx="1">
                  <c:v>41701</c:v>
                </c:pt>
                <c:pt idx="2">
                  <c:v>41708</c:v>
                </c:pt>
                <c:pt idx="3">
                  <c:v>41715</c:v>
                </c:pt>
                <c:pt idx="4" formatCode="d/mm/yyyy;@">
                  <c:v>41722</c:v>
                </c:pt>
                <c:pt idx="5" formatCode="d/mm/yyyy;@">
                  <c:v>41729</c:v>
                </c:pt>
              </c:numCache>
            </c:numRef>
          </c:cat>
          <c:val>
            <c:numRef>
              <c:f>Sheet4!$B$131:$G$131</c:f>
              <c:numCache>
                <c:formatCode>General</c:formatCode>
                <c:ptCount val="6"/>
                <c:pt idx="1">
                  <c:v>5.0000000000000002E-5</c:v>
                </c:pt>
                <c:pt idx="3">
                  <c:v>5.0000000000000002E-5</c:v>
                </c:pt>
                <c:pt idx="4">
                  <c:v>5.0000000000000002E-5</c:v>
                </c:pt>
                <c:pt idx="5">
                  <c:v>5.0000000000000002E-5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Sheet4!$A$132</c:f>
              <c:strCache>
                <c:ptCount val="1"/>
                <c:pt idx="0">
                  <c:v>Morwell R u/s Eel Hole Ck</c:v>
                </c:pt>
              </c:strCache>
            </c:strRef>
          </c:tx>
          <c:cat>
            <c:numRef>
              <c:f>Sheet4!$B$126:$G$126</c:f>
              <c:numCache>
                <c:formatCode>m/d/yyyy</c:formatCode>
                <c:ptCount val="6"/>
                <c:pt idx="0">
                  <c:v>41694</c:v>
                </c:pt>
                <c:pt idx="1">
                  <c:v>41701</c:v>
                </c:pt>
                <c:pt idx="2">
                  <c:v>41708</c:v>
                </c:pt>
                <c:pt idx="3">
                  <c:v>41715</c:v>
                </c:pt>
                <c:pt idx="4" formatCode="d/mm/yyyy;@">
                  <c:v>41722</c:v>
                </c:pt>
                <c:pt idx="5" formatCode="d/mm/yyyy;@">
                  <c:v>41729</c:v>
                </c:pt>
              </c:numCache>
            </c:numRef>
          </c:cat>
          <c:val>
            <c:numRef>
              <c:f>Sheet4!$B$132:$G$132</c:f>
              <c:numCache>
                <c:formatCode>General</c:formatCode>
                <c:ptCount val="6"/>
                <c:pt idx="1">
                  <c:v>5.0000000000000002E-5</c:v>
                </c:pt>
                <c:pt idx="2">
                  <c:v>5.0000000000000002E-5</c:v>
                </c:pt>
                <c:pt idx="3">
                  <c:v>5.0000000000000002E-5</c:v>
                </c:pt>
                <c:pt idx="4">
                  <c:v>5.0000000000000002E-5</c:v>
                </c:pt>
                <c:pt idx="5">
                  <c:v>5.0000000000000002E-5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Sheet4!$A$133</c:f>
              <c:strCache>
                <c:ptCount val="1"/>
                <c:pt idx="0">
                  <c:v>Morwell R d/s Eel Hole Ck</c:v>
                </c:pt>
              </c:strCache>
            </c:strRef>
          </c:tx>
          <c:cat>
            <c:numRef>
              <c:f>Sheet4!$B$126:$G$126</c:f>
              <c:numCache>
                <c:formatCode>m/d/yyyy</c:formatCode>
                <c:ptCount val="6"/>
                <c:pt idx="0">
                  <c:v>41694</c:v>
                </c:pt>
                <c:pt idx="1">
                  <c:v>41701</c:v>
                </c:pt>
                <c:pt idx="2">
                  <c:v>41708</c:v>
                </c:pt>
                <c:pt idx="3">
                  <c:v>41715</c:v>
                </c:pt>
                <c:pt idx="4" formatCode="d/mm/yyyy;@">
                  <c:v>41722</c:v>
                </c:pt>
                <c:pt idx="5" formatCode="d/mm/yyyy;@">
                  <c:v>41729</c:v>
                </c:pt>
              </c:numCache>
            </c:numRef>
          </c:cat>
          <c:val>
            <c:numRef>
              <c:f>Sheet4!$B$133:$G$133</c:f>
              <c:numCache>
                <c:formatCode>General</c:formatCode>
                <c:ptCount val="6"/>
                <c:pt idx="1">
                  <c:v>5.0000000000000002E-5</c:v>
                </c:pt>
                <c:pt idx="2">
                  <c:v>5.0000000000000002E-5</c:v>
                </c:pt>
                <c:pt idx="3">
                  <c:v>5.0000000000000002E-5</c:v>
                </c:pt>
                <c:pt idx="4">
                  <c:v>5.0000000000000002E-5</c:v>
                </c:pt>
                <c:pt idx="5">
                  <c:v>5.0000000000000002E-5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Sheet4!$A$134</c:f>
              <c:strCache>
                <c:ptCount val="1"/>
                <c:pt idx="0">
                  <c:v>Water tank in Willis St</c:v>
                </c:pt>
              </c:strCache>
            </c:strRef>
          </c:tx>
          <c:cat>
            <c:numRef>
              <c:f>Sheet4!$B$126:$G$126</c:f>
              <c:numCache>
                <c:formatCode>m/d/yyyy</c:formatCode>
                <c:ptCount val="6"/>
                <c:pt idx="0">
                  <c:v>41694</c:v>
                </c:pt>
                <c:pt idx="1">
                  <c:v>41701</c:v>
                </c:pt>
                <c:pt idx="2">
                  <c:v>41708</c:v>
                </c:pt>
                <c:pt idx="3">
                  <c:v>41715</c:v>
                </c:pt>
                <c:pt idx="4" formatCode="d/mm/yyyy;@">
                  <c:v>41722</c:v>
                </c:pt>
                <c:pt idx="5" formatCode="d/mm/yyyy;@">
                  <c:v>41729</c:v>
                </c:pt>
              </c:numCache>
            </c:numRef>
          </c:cat>
          <c:val>
            <c:numRef>
              <c:f>Sheet4!$B$134:$G$134</c:f>
              <c:numCache>
                <c:formatCode>General</c:formatCode>
                <c:ptCount val="6"/>
                <c:pt idx="0">
                  <c:v>5.0000000000000002E-5</c:v>
                </c:pt>
                <c:pt idx="1">
                  <c:v>5.0000000000000002E-5</c:v>
                </c:pt>
                <c:pt idx="2">
                  <c:v>5.0000000000000002E-5</c:v>
                </c:pt>
                <c:pt idx="3">
                  <c:v>5.0000000000000002E-5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Sheet4!$A$135</c:f>
              <c:strCache>
                <c:ptCount val="1"/>
                <c:pt idx="0">
                  <c:v>Standard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cat>
            <c:numRef>
              <c:f>Sheet4!$B$126:$G$126</c:f>
              <c:numCache>
                <c:formatCode>m/d/yyyy</c:formatCode>
                <c:ptCount val="6"/>
                <c:pt idx="0">
                  <c:v>41694</c:v>
                </c:pt>
                <c:pt idx="1">
                  <c:v>41701</c:v>
                </c:pt>
                <c:pt idx="2">
                  <c:v>41708</c:v>
                </c:pt>
                <c:pt idx="3">
                  <c:v>41715</c:v>
                </c:pt>
                <c:pt idx="4" formatCode="d/mm/yyyy;@">
                  <c:v>41722</c:v>
                </c:pt>
                <c:pt idx="5" formatCode="d/mm/yyyy;@">
                  <c:v>41729</c:v>
                </c:pt>
              </c:numCache>
            </c:numRef>
          </c:cat>
          <c:val>
            <c:numRef>
              <c:f>Sheet4!$B$135:$G$135</c:f>
              <c:numCache>
                <c:formatCode>General</c:formatCode>
                <c:ptCount val="6"/>
                <c:pt idx="0">
                  <c:v>5.9999999999999995E-4</c:v>
                </c:pt>
                <c:pt idx="1">
                  <c:v>5.9999999999999995E-4</c:v>
                </c:pt>
                <c:pt idx="2">
                  <c:v>5.9999999999999995E-4</c:v>
                </c:pt>
                <c:pt idx="3">
                  <c:v>5.9999999999999995E-4</c:v>
                </c:pt>
                <c:pt idx="4">
                  <c:v>5.9999999999999995E-4</c:v>
                </c:pt>
                <c:pt idx="5">
                  <c:v>5.9999999999999995E-4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750080"/>
        <c:axId val="104751872"/>
      </c:lineChart>
      <c:dateAx>
        <c:axId val="10475008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04751872"/>
        <c:crosses val="autoZero"/>
        <c:auto val="1"/>
        <c:lblOffset val="100"/>
        <c:baseTimeUnit val="days"/>
        <c:majorUnit val="7"/>
        <c:majorTimeUnit val="days"/>
      </c:dateAx>
      <c:valAx>
        <c:axId val="10475187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Mercury</a:t>
                </a:r>
                <a:r>
                  <a:rPr lang="en-AU" baseline="0"/>
                  <a:t> (mg/L)</a:t>
                </a:r>
                <a:endParaRPr lang="en-AU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047500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Sheet4!$A$147</c:f>
              <c:strCache>
                <c:ptCount val="1"/>
                <c:pt idx="0">
                  <c:v>Waterhole Ck</c:v>
                </c:pt>
              </c:strCache>
            </c:strRef>
          </c:tx>
          <c:cat>
            <c:numRef>
              <c:f>Sheet4!$B$146:$G$146</c:f>
              <c:numCache>
                <c:formatCode>m/d/yyyy</c:formatCode>
                <c:ptCount val="6"/>
                <c:pt idx="0">
                  <c:v>41694</c:v>
                </c:pt>
                <c:pt idx="1">
                  <c:v>41701</c:v>
                </c:pt>
                <c:pt idx="2">
                  <c:v>41708</c:v>
                </c:pt>
                <c:pt idx="3">
                  <c:v>41715</c:v>
                </c:pt>
                <c:pt idx="4" formatCode="d/mm/yyyy;@">
                  <c:v>41722</c:v>
                </c:pt>
                <c:pt idx="5" formatCode="d/mm/yyyy;@">
                  <c:v>41729</c:v>
                </c:pt>
              </c:numCache>
            </c:numRef>
          </c:cat>
          <c:val>
            <c:numRef>
              <c:f>Sheet4!$B$147:$G$147</c:f>
              <c:numCache>
                <c:formatCode>General</c:formatCode>
                <c:ptCount val="6"/>
                <c:pt idx="0">
                  <c:v>6.9000000000000006E-2</c:v>
                </c:pt>
                <c:pt idx="1">
                  <c:v>2.3E-2</c:v>
                </c:pt>
                <c:pt idx="2">
                  <c:v>1.7999999999999999E-2</c:v>
                </c:pt>
                <c:pt idx="3">
                  <c:v>2.5000000000000001E-2</c:v>
                </c:pt>
                <c:pt idx="4">
                  <c:v>1.2999999999999999E-2</c:v>
                </c:pt>
                <c:pt idx="5">
                  <c:v>1.7999999999999999E-2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Sheet4!$A$148</c:f>
              <c:strCache>
                <c:ptCount val="1"/>
                <c:pt idx="0">
                  <c:v>Drain leading to Morwell wetlands</c:v>
                </c:pt>
              </c:strCache>
            </c:strRef>
          </c:tx>
          <c:cat>
            <c:numRef>
              <c:f>Sheet4!$B$146:$G$146</c:f>
              <c:numCache>
                <c:formatCode>m/d/yyyy</c:formatCode>
                <c:ptCount val="6"/>
                <c:pt idx="0">
                  <c:v>41694</c:v>
                </c:pt>
                <c:pt idx="1">
                  <c:v>41701</c:v>
                </c:pt>
                <c:pt idx="2">
                  <c:v>41708</c:v>
                </c:pt>
                <c:pt idx="3">
                  <c:v>41715</c:v>
                </c:pt>
                <c:pt idx="4" formatCode="d/mm/yyyy;@">
                  <c:v>41722</c:v>
                </c:pt>
                <c:pt idx="5" formatCode="d/mm/yyyy;@">
                  <c:v>41729</c:v>
                </c:pt>
              </c:numCache>
            </c:numRef>
          </c:cat>
          <c:val>
            <c:numRef>
              <c:f>Sheet4!$B$148:$G$148</c:f>
              <c:numCache>
                <c:formatCode>General</c:formatCode>
                <c:ptCount val="6"/>
                <c:pt idx="1">
                  <c:v>5.6000000000000001E-2</c:v>
                </c:pt>
                <c:pt idx="2">
                  <c:v>8.3000000000000004E-2</c:v>
                </c:pt>
                <c:pt idx="3">
                  <c:v>7.1999999999999995E-2</c:v>
                </c:pt>
                <c:pt idx="4">
                  <c:v>6.7000000000000004E-2</c:v>
                </c:pt>
                <c:pt idx="5">
                  <c:v>7.4999999999999997E-2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Sheet4!$A$149</c:f>
              <c:strCache>
                <c:ptCount val="1"/>
                <c:pt idx="0">
                  <c:v>Background Latrobe River</c:v>
                </c:pt>
              </c:strCache>
            </c:strRef>
          </c:tx>
          <c:cat>
            <c:numRef>
              <c:f>Sheet4!$B$146:$G$146</c:f>
              <c:numCache>
                <c:formatCode>m/d/yyyy</c:formatCode>
                <c:ptCount val="6"/>
                <c:pt idx="0">
                  <c:v>41694</c:v>
                </c:pt>
                <c:pt idx="1">
                  <c:v>41701</c:v>
                </c:pt>
                <c:pt idx="2">
                  <c:v>41708</c:v>
                </c:pt>
                <c:pt idx="3">
                  <c:v>41715</c:v>
                </c:pt>
                <c:pt idx="4" formatCode="d/mm/yyyy;@">
                  <c:v>41722</c:v>
                </c:pt>
                <c:pt idx="5" formatCode="d/mm/yyyy;@">
                  <c:v>41729</c:v>
                </c:pt>
              </c:numCache>
            </c:numRef>
          </c:cat>
          <c:val>
            <c:numRef>
              <c:f>Sheet4!$B$149:$G$149</c:f>
              <c:numCache>
                <c:formatCode>General</c:formatCode>
                <c:ptCount val="6"/>
                <c:pt idx="2">
                  <c:v>3.0000000000000001E-3</c:v>
                </c:pt>
                <c:pt idx="3">
                  <c:v>6.0000000000000001E-3</c:v>
                </c:pt>
                <c:pt idx="4">
                  <c:v>3.0000000000000001E-3</c:v>
                </c:pt>
                <c:pt idx="5">
                  <c:v>5.0000000000000001E-4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Sheet4!$A$150</c:f>
              <c:strCache>
                <c:ptCount val="1"/>
                <c:pt idx="0">
                  <c:v>Background Lake Narracan</c:v>
                </c:pt>
              </c:strCache>
            </c:strRef>
          </c:tx>
          <c:cat>
            <c:numRef>
              <c:f>Sheet4!$B$146:$G$146</c:f>
              <c:numCache>
                <c:formatCode>m/d/yyyy</c:formatCode>
                <c:ptCount val="6"/>
                <c:pt idx="0">
                  <c:v>41694</c:v>
                </c:pt>
                <c:pt idx="1">
                  <c:v>41701</c:v>
                </c:pt>
                <c:pt idx="2">
                  <c:v>41708</c:v>
                </c:pt>
                <c:pt idx="3">
                  <c:v>41715</c:v>
                </c:pt>
                <c:pt idx="4" formatCode="d/mm/yyyy;@">
                  <c:v>41722</c:v>
                </c:pt>
                <c:pt idx="5" formatCode="d/mm/yyyy;@">
                  <c:v>41729</c:v>
                </c:pt>
              </c:numCache>
            </c:numRef>
          </c:cat>
          <c:val>
            <c:numRef>
              <c:f>Sheet4!$B$150:$G$150</c:f>
              <c:numCache>
                <c:formatCode>General</c:formatCode>
                <c:ptCount val="6"/>
                <c:pt idx="2">
                  <c:v>3.0000000000000001E-3</c:v>
                </c:pt>
                <c:pt idx="3">
                  <c:v>3.0000000000000001E-3</c:v>
                </c:pt>
                <c:pt idx="4">
                  <c:v>3.0000000000000001E-3</c:v>
                </c:pt>
                <c:pt idx="5">
                  <c:v>5.0000000000000001E-4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Sheet4!$A$151</c:f>
              <c:strCache>
                <c:ptCount val="1"/>
                <c:pt idx="0">
                  <c:v>Eel Hole Ck at Hazelwood Pondage</c:v>
                </c:pt>
              </c:strCache>
            </c:strRef>
          </c:tx>
          <c:cat>
            <c:numRef>
              <c:f>Sheet4!$B$146:$G$146</c:f>
              <c:numCache>
                <c:formatCode>m/d/yyyy</c:formatCode>
                <c:ptCount val="6"/>
                <c:pt idx="0">
                  <c:v>41694</c:v>
                </c:pt>
                <c:pt idx="1">
                  <c:v>41701</c:v>
                </c:pt>
                <c:pt idx="2">
                  <c:v>41708</c:v>
                </c:pt>
                <c:pt idx="3">
                  <c:v>41715</c:v>
                </c:pt>
                <c:pt idx="4" formatCode="d/mm/yyyy;@">
                  <c:v>41722</c:v>
                </c:pt>
                <c:pt idx="5" formatCode="d/mm/yyyy;@">
                  <c:v>41729</c:v>
                </c:pt>
              </c:numCache>
            </c:numRef>
          </c:cat>
          <c:val>
            <c:numRef>
              <c:f>Sheet4!$B$151:$G$151</c:f>
              <c:numCache>
                <c:formatCode>General</c:formatCode>
                <c:ptCount val="6"/>
                <c:pt idx="1">
                  <c:v>2E-3</c:v>
                </c:pt>
                <c:pt idx="3">
                  <c:v>6.0000000000000001E-3</c:v>
                </c:pt>
                <c:pt idx="4">
                  <c:v>3.0000000000000001E-3</c:v>
                </c:pt>
                <c:pt idx="5">
                  <c:v>5.0000000000000001E-4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Sheet4!$A$152</c:f>
              <c:strCache>
                <c:ptCount val="1"/>
                <c:pt idx="0">
                  <c:v>Morwell R u/s Eel Hole Ck</c:v>
                </c:pt>
              </c:strCache>
            </c:strRef>
          </c:tx>
          <c:cat>
            <c:numRef>
              <c:f>Sheet4!$B$146:$G$146</c:f>
              <c:numCache>
                <c:formatCode>m/d/yyyy</c:formatCode>
                <c:ptCount val="6"/>
                <c:pt idx="0">
                  <c:v>41694</c:v>
                </c:pt>
                <c:pt idx="1">
                  <c:v>41701</c:v>
                </c:pt>
                <c:pt idx="2">
                  <c:v>41708</c:v>
                </c:pt>
                <c:pt idx="3">
                  <c:v>41715</c:v>
                </c:pt>
                <c:pt idx="4" formatCode="d/mm/yyyy;@">
                  <c:v>41722</c:v>
                </c:pt>
                <c:pt idx="5" formatCode="d/mm/yyyy;@">
                  <c:v>41729</c:v>
                </c:pt>
              </c:numCache>
            </c:numRef>
          </c:cat>
          <c:val>
            <c:numRef>
              <c:f>Sheet4!$B$152:$G$152</c:f>
              <c:numCache>
                <c:formatCode>General</c:formatCode>
                <c:ptCount val="6"/>
                <c:pt idx="1">
                  <c:v>2E-3</c:v>
                </c:pt>
                <c:pt idx="2">
                  <c:v>3.0000000000000001E-3</c:v>
                </c:pt>
                <c:pt idx="3">
                  <c:v>5.0000000000000001E-3</c:v>
                </c:pt>
                <c:pt idx="4">
                  <c:v>3.0000000000000001E-3</c:v>
                </c:pt>
                <c:pt idx="5">
                  <c:v>5.0000000000000001E-4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Sheet4!$A$153</c:f>
              <c:strCache>
                <c:ptCount val="1"/>
                <c:pt idx="0">
                  <c:v>Morwell R d/s Eel Hole Ck</c:v>
                </c:pt>
              </c:strCache>
            </c:strRef>
          </c:tx>
          <c:cat>
            <c:numRef>
              <c:f>Sheet4!$B$146:$G$146</c:f>
              <c:numCache>
                <c:formatCode>m/d/yyyy</c:formatCode>
                <c:ptCount val="6"/>
                <c:pt idx="0">
                  <c:v>41694</c:v>
                </c:pt>
                <c:pt idx="1">
                  <c:v>41701</c:v>
                </c:pt>
                <c:pt idx="2">
                  <c:v>41708</c:v>
                </c:pt>
                <c:pt idx="3">
                  <c:v>41715</c:v>
                </c:pt>
                <c:pt idx="4" formatCode="d/mm/yyyy;@">
                  <c:v>41722</c:v>
                </c:pt>
                <c:pt idx="5" formatCode="d/mm/yyyy;@">
                  <c:v>41729</c:v>
                </c:pt>
              </c:numCache>
            </c:numRef>
          </c:cat>
          <c:val>
            <c:numRef>
              <c:f>Sheet4!$B$153:$G$153</c:f>
              <c:numCache>
                <c:formatCode>General</c:formatCode>
                <c:ptCount val="6"/>
                <c:pt idx="1">
                  <c:v>2E-3</c:v>
                </c:pt>
                <c:pt idx="2">
                  <c:v>3.0000000000000001E-3</c:v>
                </c:pt>
                <c:pt idx="3">
                  <c:v>1.7000000000000001E-2</c:v>
                </c:pt>
                <c:pt idx="4">
                  <c:v>4.0000000000000001E-3</c:v>
                </c:pt>
                <c:pt idx="5">
                  <c:v>8.0000000000000002E-3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Sheet4!$A$154</c:f>
              <c:strCache>
                <c:ptCount val="1"/>
                <c:pt idx="0">
                  <c:v>Water tank in Willis St</c:v>
                </c:pt>
              </c:strCache>
            </c:strRef>
          </c:tx>
          <c:cat>
            <c:numRef>
              <c:f>Sheet4!$B$146:$G$146</c:f>
              <c:numCache>
                <c:formatCode>m/d/yyyy</c:formatCode>
                <c:ptCount val="6"/>
                <c:pt idx="0">
                  <c:v>41694</c:v>
                </c:pt>
                <c:pt idx="1">
                  <c:v>41701</c:v>
                </c:pt>
                <c:pt idx="2">
                  <c:v>41708</c:v>
                </c:pt>
                <c:pt idx="3">
                  <c:v>41715</c:v>
                </c:pt>
                <c:pt idx="4" formatCode="d/mm/yyyy;@">
                  <c:v>41722</c:v>
                </c:pt>
                <c:pt idx="5" formatCode="d/mm/yyyy;@">
                  <c:v>41729</c:v>
                </c:pt>
              </c:numCache>
            </c:numRef>
          </c:cat>
          <c:val>
            <c:numRef>
              <c:f>Sheet4!$B$154:$G$154</c:f>
              <c:numCache>
                <c:formatCode>General</c:formatCode>
                <c:ptCount val="6"/>
                <c:pt idx="0">
                  <c:v>3.5</c:v>
                </c:pt>
                <c:pt idx="1">
                  <c:v>3</c:v>
                </c:pt>
                <c:pt idx="2">
                  <c:v>3.6</c:v>
                </c:pt>
                <c:pt idx="3">
                  <c:v>3.3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Sheet4!$A$155</c:f>
              <c:strCache>
                <c:ptCount val="1"/>
                <c:pt idx="0">
                  <c:v>Standard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cat>
            <c:numRef>
              <c:f>Sheet4!$B$146:$G$146</c:f>
              <c:numCache>
                <c:formatCode>m/d/yyyy</c:formatCode>
                <c:ptCount val="6"/>
                <c:pt idx="0">
                  <c:v>41694</c:v>
                </c:pt>
                <c:pt idx="1">
                  <c:v>41701</c:v>
                </c:pt>
                <c:pt idx="2">
                  <c:v>41708</c:v>
                </c:pt>
                <c:pt idx="3">
                  <c:v>41715</c:v>
                </c:pt>
                <c:pt idx="4" formatCode="d/mm/yyyy;@">
                  <c:v>41722</c:v>
                </c:pt>
                <c:pt idx="5" formatCode="d/mm/yyyy;@">
                  <c:v>41729</c:v>
                </c:pt>
              </c:numCache>
            </c:numRef>
          </c:cat>
          <c:val>
            <c:numRef>
              <c:f>Sheet4!$B$155:$G$155</c:f>
              <c:numCache>
                <c:formatCode>General</c:formatCode>
                <c:ptCount val="6"/>
                <c:pt idx="0">
                  <c:v>8.0000000000000002E-3</c:v>
                </c:pt>
                <c:pt idx="1">
                  <c:v>8.0000000000000002E-3</c:v>
                </c:pt>
                <c:pt idx="2">
                  <c:v>8.0000000000000002E-3</c:v>
                </c:pt>
                <c:pt idx="3">
                  <c:v>8.0000000000000002E-3</c:v>
                </c:pt>
                <c:pt idx="4">
                  <c:v>8.0000000000000002E-3</c:v>
                </c:pt>
                <c:pt idx="5">
                  <c:v>8.0000000000000002E-3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007744"/>
        <c:axId val="105017728"/>
      </c:lineChart>
      <c:dateAx>
        <c:axId val="10500774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05017728"/>
        <c:crosses val="autoZero"/>
        <c:auto val="1"/>
        <c:lblOffset val="100"/>
        <c:baseTimeUnit val="days"/>
        <c:majorUnit val="7"/>
        <c:majorTimeUnit val="days"/>
      </c:dateAx>
      <c:valAx>
        <c:axId val="10501772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Zinc</a:t>
                </a:r>
                <a:r>
                  <a:rPr lang="en-AU" baseline="0"/>
                  <a:t> (mg/L)</a:t>
                </a:r>
                <a:endParaRPr lang="en-AU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050077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Sheet4!$A$165</c:f>
              <c:strCache>
                <c:ptCount val="1"/>
                <c:pt idx="0">
                  <c:v>Waterhole Ck</c:v>
                </c:pt>
              </c:strCache>
            </c:strRef>
          </c:tx>
          <c:cat>
            <c:numRef>
              <c:f>Sheet4!$B$164:$G$164</c:f>
              <c:numCache>
                <c:formatCode>m/d/yyyy</c:formatCode>
                <c:ptCount val="6"/>
                <c:pt idx="0">
                  <c:v>41694</c:v>
                </c:pt>
                <c:pt idx="1">
                  <c:v>41701</c:v>
                </c:pt>
                <c:pt idx="2">
                  <c:v>41708</c:v>
                </c:pt>
                <c:pt idx="3">
                  <c:v>41715</c:v>
                </c:pt>
                <c:pt idx="4" formatCode="d/mm/yyyy;@">
                  <c:v>41722</c:v>
                </c:pt>
                <c:pt idx="5" formatCode="d/mm/yyyy;@">
                  <c:v>41729</c:v>
                </c:pt>
              </c:numCache>
            </c:numRef>
          </c:cat>
          <c:val>
            <c:numRef>
              <c:f>Sheet4!$B$165:$G$165</c:f>
              <c:numCache>
                <c:formatCode>General</c:formatCode>
                <c:ptCount val="6"/>
                <c:pt idx="0">
                  <c:v>6.9000000000000006E-2</c:v>
                </c:pt>
                <c:pt idx="1">
                  <c:v>2.3E-2</c:v>
                </c:pt>
                <c:pt idx="2">
                  <c:v>1.7999999999999999E-2</c:v>
                </c:pt>
                <c:pt idx="3">
                  <c:v>2.5000000000000001E-2</c:v>
                </c:pt>
                <c:pt idx="4">
                  <c:v>1.2999999999999999E-2</c:v>
                </c:pt>
                <c:pt idx="5">
                  <c:v>1.7999999999999999E-2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Sheet4!$A$166</c:f>
              <c:strCache>
                <c:ptCount val="1"/>
                <c:pt idx="0">
                  <c:v>Drain leading to Morwell wetlands</c:v>
                </c:pt>
              </c:strCache>
            </c:strRef>
          </c:tx>
          <c:cat>
            <c:numRef>
              <c:f>Sheet4!$B$164:$G$164</c:f>
              <c:numCache>
                <c:formatCode>m/d/yyyy</c:formatCode>
                <c:ptCount val="6"/>
                <c:pt idx="0">
                  <c:v>41694</c:v>
                </c:pt>
                <c:pt idx="1">
                  <c:v>41701</c:v>
                </c:pt>
                <c:pt idx="2">
                  <c:v>41708</c:v>
                </c:pt>
                <c:pt idx="3">
                  <c:v>41715</c:v>
                </c:pt>
                <c:pt idx="4" formatCode="d/mm/yyyy;@">
                  <c:v>41722</c:v>
                </c:pt>
                <c:pt idx="5" formatCode="d/mm/yyyy;@">
                  <c:v>41729</c:v>
                </c:pt>
              </c:numCache>
            </c:numRef>
          </c:cat>
          <c:val>
            <c:numRef>
              <c:f>Sheet4!$B$166:$G$166</c:f>
              <c:numCache>
                <c:formatCode>General</c:formatCode>
                <c:ptCount val="6"/>
                <c:pt idx="1">
                  <c:v>5.6000000000000001E-2</c:v>
                </c:pt>
                <c:pt idx="2">
                  <c:v>8.3000000000000004E-2</c:v>
                </c:pt>
                <c:pt idx="3">
                  <c:v>7.1999999999999995E-2</c:v>
                </c:pt>
                <c:pt idx="4">
                  <c:v>6.7000000000000004E-2</c:v>
                </c:pt>
                <c:pt idx="5">
                  <c:v>7.4999999999999997E-2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Sheet4!$A$167</c:f>
              <c:strCache>
                <c:ptCount val="1"/>
                <c:pt idx="0">
                  <c:v>Background Latrobe River</c:v>
                </c:pt>
              </c:strCache>
            </c:strRef>
          </c:tx>
          <c:cat>
            <c:numRef>
              <c:f>Sheet4!$B$164:$G$164</c:f>
              <c:numCache>
                <c:formatCode>m/d/yyyy</c:formatCode>
                <c:ptCount val="6"/>
                <c:pt idx="0">
                  <c:v>41694</c:v>
                </c:pt>
                <c:pt idx="1">
                  <c:v>41701</c:v>
                </c:pt>
                <c:pt idx="2">
                  <c:v>41708</c:v>
                </c:pt>
                <c:pt idx="3">
                  <c:v>41715</c:v>
                </c:pt>
                <c:pt idx="4" formatCode="d/mm/yyyy;@">
                  <c:v>41722</c:v>
                </c:pt>
                <c:pt idx="5" formatCode="d/mm/yyyy;@">
                  <c:v>41729</c:v>
                </c:pt>
              </c:numCache>
            </c:numRef>
          </c:cat>
          <c:val>
            <c:numRef>
              <c:f>Sheet4!$B$167:$G$167</c:f>
              <c:numCache>
                <c:formatCode>General</c:formatCode>
                <c:ptCount val="6"/>
                <c:pt idx="2">
                  <c:v>3.0000000000000001E-3</c:v>
                </c:pt>
                <c:pt idx="3">
                  <c:v>6.0000000000000001E-3</c:v>
                </c:pt>
                <c:pt idx="4">
                  <c:v>3.0000000000000001E-3</c:v>
                </c:pt>
                <c:pt idx="5">
                  <c:v>5.0000000000000001E-4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Sheet4!$A$168</c:f>
              <c:strCache>
                <c:ptCount val="1"/>
                <c:pt idx="0">
                  <c:v>Background Lake Narracan</c:v>
                </c:pt>
              </c:strCache>
            </c:strRef>
          </c:tx>
          <c:cat>
            <c:numRef>
              <c:f>Sheet4!$B$164:$G$164</c:f>
              <c:numCache>
                <c:formatCode>m/d/yyyy</c:formatCode>
                <c:ptCount val="6"/>
                <c:pt idx="0">
                  <c:v>41694</c:v>
                </c:pt>
                <c:pt idx="1">
                  <c:v>41701</c:v>
                </c:pt>
                <c:pt idx="2">
                  <c:v>41708</c:v>
                </c:pt>
                <c:pt idx="3">
                  <c:v>41715</c:v>
                </c:pt>
                <c:pt idx="4" formatCode="d/mm/yyyy;@">
                  <c:v>41722</c:v>
                </c:pt>
                <c:pt idx="5" formatCode="d/mm/yyyy;@">
                  <c:v>41729</c:v>
                </c:pt>
              </c:numCache>
            </c:numRef>
          </c:cat>
          <c:val>
            <c:numRef>
              <c:f>Sheet4!$B$168:$G$168</c:f>
              <c:numCache>
                <c:formatCode>General</c:formatCode>
                <c:ptCount val="6"/>
                <c:pt idx="2">
                  <c:v>3.0000000000000001E-3</c:v>
                </c:pt>
                <c:pt idx="3">
                  <c:v>3.0000000000000001E-3</c:v>
                </c:pt>
                <c:pt idx="4">
                  <c:v>3.0000000000000001E-3</c:v>
                </c:pt>
                <c:pt idx="5">
                  <c:v>5.0000000000000001E-4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Sheet4!$A$169</c:f>
              <c:strCache>
                <c:ptCount val="1"/>
                <c:pt idx="0">
                  <c:v>Eel Hole Ck at Hazelwood Pondage</c:v>
                </c:pt>
              </c:strCache>
            </c:strRef>
          </c:tx>
          <c:cat>
            <c:numRef>
              <c:f>Sheet4!$B$164:$G$164</c:f>
              <c:numCache>
                <c:formatCode>m/d/yyyy</c:formatCode>
                <c:ptCount val="6"/>
                <c:pt idx="0">
                  <c:v>41694</c:v>
                </c:pt>
                <c:pt idx="1">
                  <c:v>41701</c:v>
                </c:pt>
                <c:pt idx="2">
                  <c:v>41708</c:v>
                </c:pt>
                <c:pt idx="3">
                  <c:v>41715</c:v>
                </c:pt>
                <c:pt idx="4" formatCode="d/mm/yyyy;@">
                  <c:v>41722</c:v>
                </c:pt>
                <c:pt idx="5" formatCode="d/mm/yyyy;@">
                  <c:v>41729</c:v>
                </c:pt>
              </c:numCache>
            </c:numRef>
          </c:cat>
          <c:val>
            <c:numRef>
              <c:f>Sheet4!$B$169:$G$169</c:f>
              <c:numCache>
                <c:formatCode>General</c:formatCode>
                <c:ptCount val="6"/>
                <c:pt idx="1">
                  <c:v>2E-3</c:v>
                </c:pt>
                <c:pt idx="3">
                  <c:v>6.0000000000000001E-3</c:v>
                </c:pt>
                <c:pt idx="4">
                  <c:v>3.0000000000000001E-3</c:v>
                </c:pt>
                <c:pt idx="5">
                  <c:v>5.0000000000000001E-4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Sheet4!$A$170</c:f>
              <c:strCache>
                <c:ptCount val="1"/>
                <c:pt idx="0">
                  <c:v>Morwell R u/s Eel Hole Ck</c:v>
                </c:pt>
              </c:strCache>
            </c:strRef>
          </c:tx>
          <c:cat>
            <c:numRef>
              <c:f>Sheet4!$B$164:$G$164</c:f>
              <c:numCache>
                <c:formatCode>m/d/yyyy</c:formatCode>
                <c:ptCount val="6"/>
                <c:pt idx="0">
                  <c:v>41694</c:v>
                </c:pt>
                <c:pt idx="1">
                  <c:v>41701</c:v>
                </c:pt>
                <c:pt idx="2">
                  <c:v>41708</c:v>
                </c:pt>
                <c:pt idx="3">
                  <c:v>41715</c:v>
                </c:pt>
                <c:pt idx="4" formatCode="d/mm/yyyy;@">
                  <c:v>41722</c:v>
                </c:pt>
                <c:pt idx="5" formatCode="d/mm/yyyy;@">
                  <c:v>41729</c:v>
                </c:pt>
              </c:numCache>
            </c:numRef>
          </c:cat>
          <c:val>
            <c:numRef>
              <c:f>Sheet4!$B$170:$G$170</c:f>
              <c:numCache>
                <c:formatCode>General</c:formatCode>
                <c:ptCount val="6"/>
                <c:pt idx="1">
                  <c:v>2E-3</c:v>
                </c:pt>
                <c:pt idx="2">
                  <c:v>3.0000000000000001E-3</c:v>
                </c:pt>
                <c:pt idx="3">
                  <c:v>5.0000000000000001E-3</c:v>
                </c:pt>
                <c:pt idx="4">
                  <c:v>3.0000000000000001E-3</c:v>
                </c:pt>
                <c:pt idx="5">
                  <c:v>5.0000000000000001E-4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Sheet4!$A$171</c:f>
              <c:strCache>
                <c:ptCount val="1"/>
                <c:pt idx="0">
                  <c:v>Morwell R d/s Eel Hole Ck</c:v>
                </c:pt>
              </c:strCache>
            </c:strRef>
          </c:tx>
          <c:cat>
            <c:numRef>
              <c:f>Sheet4!$B$164:$G$164</c:f>
              <c:numCache>
                <c:formatCode>m/d/yyyy</c:formatCode>
                <c:ptCount val="6"/>
                <c:pt idx="0">
                  <c:v>41694</c:v>
                </c:pt>
                <c:pt idx="1">
                  <c:v>41701</c:v>
                </c:pt>
                <c:pt idx="2">
                  <c:v>41708</c:v>
                </c:pt>
                <c:pt idx="3">
                  <c:v>41715</c:v>
                </c:pt>
                <c:pt idx="4" formatCode="d/mm/yyyy;@">
                  <c:v>41722</c:v>
                </c:pt>
                <c:pt idx="5" formatCode="d/mm/yyyy;@">
                  <c:v>41729</c:v>
                </c:pt>
              </c:numCache>
            </c:numRef>
          </c:cat>
          <c:val>
            <c:numRef>
              <c:f>Sheet4!$B$171:$G$171</c:f>
              <c:numCache>
                <c:formatCode>General</c:formatCode>
                <c:ptCount val="6"/>
                <c:pt idx="1">
                  <c:v>2E-3</c:v>
                </c:pt>
                <c:pt idx="2">
                  <c:v>3.0000000000000001E-3</c:v>
                </c:pt>
                <c:pt idx="3">
                  <c:v>1.7000000000000001E-2</c:v>
                </c:pt>
                <c:pt idx="4">
                  <c:v>4.0000000000000001E-3</c:v>
                </c:pt>
                <c:pt idx="5">
                  <c:v>8.0000000000000002E-3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Sheet4!$A$172</c:f>
              <c:strCache>
                <c:ptCount val="1"/>
                <c:pt idx="0">
                  <c:v>Standard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cat>
            <c:numRef>
              <c:f>Sheet4!$B$164:$G$164</c:f>
              <c:numCache>
                <c:formatCode>m/d/yyyy</c:formatCode>
                <c:ptCount val="6"/>
                <c:pt idx="0">
                  <c:v>41694</c:v>
                </c:pt>
                <c:pt idx="1">
                  <c:v>41701</c:v>
                </c:pt>
                <c:pt idx="2">
                  <c:v>41708</c:v>
                </c:pt>
                <c:pt idx="3">
                  <c:v>41715</c:v>
                </c:pt>
                <c:pt idx="4" formatCode="d/mm/yyyy;@">
                  <c:v>41722</c:v>
                </c:pt>
                <c:pt idx="5" formatCode="d/mm/yyyy;@">
                  <c:v>41729</c:v>
                </c:pt>
              </c:numCache>
            </c:numRef>
          </c:cat>
          <c:val>
            <c:numRef>
              <c:f>Sheet4!$B$172:$G$172</c:f>
              <c:numCache>
                <c:formatCode>General</c:formatCode>
                <c:ptCount val="6"/>
                <c:pt idx="0">
                  <c:v>8.0000000000000002E-3</c:v>
                </c:pt>
                <c:pt idx="1">
                  <c:v>8.0000000000000002E-3</c:v>
                </c:pt>
                <c:pt idx="2">
                  <c:v>8.0000000000000002E-3</c:v>
                </c:pt>
                <c:pt idx="3">
                  <c:v>8.0000000000000002E-3</c:v>
                </c:pt>
                <c:pt idx="4">
                  <c:v>8.0000000000000002E-3</c:v>
                </c:pt>
                <c:pt idx="5">
                  <c:v>8.0000000000000002E-3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049472"/>
        <c:axId val="105055360"/>
      </c:lineChart>
      <c:dateAx>
        <c:axId val="10504947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05055360"/>
        <c:crosses val="autoZero"/>
        <c:auto val="1"/>
        <c:lblOffset val="100"/>
        <c:baseTimeUnit val="days"/>
        <c:majorUnit val="7"/>
        <c:majorTimeUnit val="days"/>
      </c:dateAx>
      <c:valAx>
        <c:axId val="1050553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Zinc</a:t>
                </a:r>
                <a:r>
                  <a:rPr lang="en-AU" baseline="0"/>
                  <a:t> (mg/L) without water tank</a:t>
                </a:r>
                <a:endParaRPr lang="en-AU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050494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'high level'!$C$21:$D$21</c:f>
              <c:strCache>
                <c:ptCount val="2"/>
                <c:pt idx="0">
                  <c:v> tests exceeding standards</c:v>
                </c:pt>
                <c:pt idx="1">
                  <c:v>tests below standards</c:v>
                </c:pt>
              </c:strCache>
            </c:strRef>
          </c:cat>
          <c:val>
            <c:numRef>
              <c:f>'high level'!$C$22:$D$22</c:f>
              <c:numCache>
                <c:formatCode>General</c:formatCode>
                <c:ptCount val="2"/>
                <c:pt idx="0">
                  <c:v>80</c:v>
                </c:pt>
                <c:pt idx="1">
                  <c:v>2965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722222222222225E-2"/>
          <c:y val="5.0925925925925923E-2"/>
          <c:w val="0.53888888888888886"/>
          <c:h val="0.89814814814814814"/>
        </c:manualLayout>
      </c:layout>
      <c:pieChart>
        <c:varyColors val="1"/>
        <c:ser>
          <c:idx val="0"/>
          <c:order val="0"/>
          <c:cat>
            <c:strRef>
              <c:f>'high level'!$C$29:$D$29</c:f>
              <c:strCache>
                <c:ptCount val="2"/>
                <c:pt idx="0">
                  <c:v> tests exceeding standards</c:v>
                </c:pt>
                <c:pt idx="1">
                  <c:v>tests below standards</c:v>
                </c:pt>
              </c:strCache>
            </c:strRef>
          </c:cat>
          <c:val>
            <c:numRef>
              <c:f>'high level'!$C$30:$D$30</c:f>
              <c:numCache>
                <c:formatCode>General</c:formatCode>
                <c:ptCount val="2"/>
                <c:pt idx="0">
                  <c:v>11</c:v>
                </c:pt>
                <c:pt idx="1">
                  <c:v>2929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numRef>
              <c:f>Sheet3!$F$3:$K$3</c:f>
              <c:numCache>
                <c:formatCode>m/d/yyyy</c:formatCode>
                <c:ptCount val="6"/>
                <c:pt idx="0">
                  <c:v>41694</c:v>
                </c:pt>
                <c:pt idx="1">
                  <c:v>41701</c:v>
                </c:pt>
                <c:pt idx="2">
                  <c:v>41708</c:v>
                </c:pt>
                <c:pt idx="3">
                  <c:v>41715</c:v>
                </c:pt>
                <c:pt idx="4" formatCode="d/mm/yyyy;@">
                  <c:v>41722</c:v>
                </c:pt>
                <c:pt idx="5" formatCode="d/mm/yyyy;@">
                  <c:v>41729</c:v>
                </c:pt>
              </c:numCache>
            </c:numRef>
          </c:cat>
          <c:val>
            <c:numRef>
              <c:f>Sheet3!$F$5:$K$5</c:f>
              <c:numCache>
                <c:formatCode>0.00</c:formatCode>
                <c:ptCount val="6"/>
                <c:pt idx="0">
                  <c:v>0.15</c:v>
                </c:pt>
                <c:pt idx="1">
                  <c:v>0.22</c:v>
                </c:pt>
                <c:pt idx="2">
                  <c:v>0.15</c:v>
                </c:pt>
                <c:pt idx="3">
                  <c:v>0.2</c:v>
                </c:pt>
                <c:pt idx="4">
                  <c:v>0.1</c:v>
                </c:pt>
                <c:pt idx="5">
                  <c:v>0.16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059392"/>
        <c:axId val="99581952"/>
      </c:lineChart>
      <c:dateAx>
        <c:axId val="10005939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99581952"/>
        <c:crosses val="autoZero"/>
        <c:auto val="1"/>
        <c:lblOffset val="100"/>
        <c:baseTimeUnit val="days"/>
        <c:majorUnit val="7"/>
        <c:majorTimeUnit val="days"/>
      </c:dateAx>
      <c:valAx>
        <c:axId val="9958195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Aluminium (mg/L)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1000593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Sheet4!$A$4</c:f>
              <c:strCache>
                <c:ptCount val="1"/>
                <c:pt idx="0">
                  <c:v>Waterhole Ck</c:v>
                </c:pt>
              </c:strCache>
            </c:strRef>
          </c:tx>
          <c:cat>
            <c:numRef>
              <c:f>Sheet4!$B$3:$G$3</c:f>
              <c:numCache>
                <c:formatCode>m/d/yyyy</c:formatCode>
                <c:ptCount val="6"/>
                <c:pt idx="0">
                  <c:v>41694</c:v>
                </c:pt>
                <c:pt idx="1">
                  <c:v>41701</c:v>
                </c:pt>
                <c:pt idx="2">
                  <c:v>41708</c:v>
                </c:pt>
                <c:pt idx="3">
                  <c:v>41715</c:v>
                </c:pt>
                <c:pt idx="4" formatCode="d/mm/yyyy;@">
                  <c:v>41722</c:v>
                </c:pt>
                <c:pt idx="5" formatCode="d/mm/yyyy;@">
                  <c:v>41729</c:v>
                </c:pt>
              </c:numCache>
            </c:numRef>
          </c:cat>
          <c:val>
            <c:numRef>
              <c:f>Sheet4!$B$4:$G$4</c:f>
              <c:numCache>
                <c:formatCode>General</c:formatCode>
                <c:ptCount val="6"/>
                <c:pt idx="0">
                  <c:v>0.15</c:v>
                </c:pt>
                <c:pt idx="1">
                  <c:v>0.22</c:v>
                </c:pt>
                <c:pt idx="2">
                  <c:v>0.15</c:v>
                </c:pt>
                <c:pt idx="3">
                  <c:v>0.2</c:v>
                </c:pt>
                <c:pt idx="4">
                  <c:v>0.1</c:v>
                </c:pt>
                <c:pt idx="5">
                  <c:v>0.16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Sheet4!$A$5</c:f>
              <c:strCache>
                <c:ptCount val="1"/>
                <c:pt idx="0">
                  <c:v>Drain leading to Morwell wetlands</c:v>
                </c:pt>
              </c:strCache>
            </c:strRef>
          </c:tx>
          <c:cat>
            <c:numRef>
              <c:f>Sheet4!$B$3:$G$3</c:f>
              <c:numCache>
                <c:formatCode>m/d/yyyy</c:formatCode>
                <c:ptCount val="6"/>
                <c:pt idx="0">
                  <c:v>41694</c:v>
                </c:pt>
                <c:pt idx="1">
                  <c:v>41701</c:v>
                </c:pt>
                <c:pt idx="2">
                  <c:v>41708</c:v>
                </c:pt>
                <c:pt idx="3">
                  <c:v>41715</c:v>
                </c:pt>
                <c:pt idx="4" formatCode="d/mm/yyyy;@">
                  <c:v>41722</c:v>
                </c:pt>
                <c:pt idx="5" formatCode="d/mm/yyyy;@">
                  <c:v>41729</c:v>
                </c:pt>
              </c:numCache>
            </c:numRef>
          </c:cat>
          <c:val>
            <c:numRef>
              <c:f>Sheet4!$B$5:$G$5</c:f>
              <c:numCache>
                <c:formatCode>General</c:formatCode>
                <c:ptCount val="6"/>
                <c:pt idx="1">
                  <c:v>0.11</c:v>
                </c:pt>
                <c:pt idx="2">
                  <c:v>0.01</c:v>
                </c:pt>
                <c:pt idx="3">
                  <c:v>0.13</c:v>
                </c:pt>
                <c:pt idx="4">
                  <c:v>0.25</c:v>
                </c:pt>
                <c:pt idx="5">
                  <c:v>0.18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Sheet4!$A$6</c:f>
              <c:strCache>
                <c:ptCount val="1"/>
                <c:pt idx="0">
                  <c:v>Background Latrobe River</c:v>
                </c:pt>
              </c:strCache>
            </c:strRef>
          </c:tx>
          <c:cat>
            <c:numRef>
              <c:f>Sheet4!$B$3:$G$3</c:f>
              <c:numCache>
                <c:formatCode>m/d/yyyy</c:formatCode>
                <c:ptCount val="6"/>
                <c:pt idx="0">
                  <c:v>41694</c:v>
                </c:pt>
                <c:pt idx="1">
                  <c:v>41701</c:v>
                </c:pt>
                <c:pt idx="2">
                  <c:v>41708</c:v>
                </c:pt>
                <c:pt idx="3">
                  <c:v>41715</c:v>
                </c:pt>
                <c:pt idx="4" formatCode="d/mm/yyyy;@">
                  <c:v>41722</c:v>
                </c:pt>
                <c:pt idx="5" formatCode="d/mm/yyyy;@">
                  <c:v>41729</c:v>
                </c:pt>
              </c:numCache>
            </c:numRef>
          </c:cat>
          <c:val>
            <c:numRef>
              <c:f>Sheet4!$B$6:$G$6</c:f>
              <c:numCache>
                <c:formatCode>General</c:formatCode>
                <c:ptCount val="6"/>
                <c:pt idx="2">
                  <c:v>0.7</c:v>
                </c:pt>
                <c:pt idx="3">
                  <c:v>1.2</c:v>
                </c:pt>
                <c:pt idx="4">
                  <c:v>0.56999999999999995</c:v>
                </c:pt>
                <c:pt idx="5">
                  <c:v>0.75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Sheet4!$A$7</c:f>
              <c:strCache>
                <c:ptCount val="1"/>
                <c:pt idx="0">
                  <c:v>Background Lake Narracan</c:v>
                </c:pt>
              </c:strCache>
            </c:strRef>
          </c:tx>
          <c:cat>
            <c:numRef>
              <c:f>Sheet4!$B$3:$G$3</c:f>
              <c:numCache>
                <c:formatCode>m/d/yyyy</c:formatCode>
                <c:ptCount val="6"/>
                <c:pt idx="0">
                  <c:v>41694</c:v>
                </c:pt>
                <c:pt idx="1">
                  <c:v>41701</c:v>
                </c:pt>
                <c:pt idx="2">
                  <c:v>41708</c:v>
                </c:pt>
                <c:pt idx="3">
                  <c:v>41715</c:v>
                </c:pt>
                <c:pt idx="4" formatCode="d/mm/yyyy;@">
                  <c:v>41722</c:v>
                </c:pt>
                <c:pt idx="5" formatCode="d/mm/yyyy;@">
                  <c:v>41729</c:v>
                </c:pt>
              </c:numCache>
            </c:numRef>
          </c:cat>
          <c:val>
            <c:numRef>
              <c:f>Sheet4!$B$7:$G$7</c:f>
              <c:numCache>
                <c:formatCode>General</c:formatCode>
                <c:ptCount val="6"/>
                <c:pt idx="1">
                  <c:v>0.11</c:v>
                </c:pt>
                <c:pt idx="2">
                  <c:v>0.86</c:v>
                </c:pt>
                <c:pt idx="3">
                  <c:v>1</c:v>
                </c:pt>
                <c:pt idx="4">
                  <c:v>0.53</c:v>
                </c:pt>
                <c:pt idx="5">
                  <c:v>0.7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Sheet4!$A$8</c:f>
              <c:strCache>
                <c:ptCount val="1"/>
                <c:pt idx="0">
                  <c:v>Eel Hole Ck at Hazelwood Pondage</c:v>
                </c:pt>
              </c:strCache>
            </c:strRef>
          </c:tx>
          <c:cat>
            <c:numRef>
              <c:f>Sheet4!$B$3:$G$3</c:f>
              <c:numCache>
                <c:formatCode>m/d/yyyy</c:formatCode>
                <c:ptCount val="6"/>
                <c:pt idx="0">
                  <c:v>41694</c:v>
                </c:pt>
                <c:pt idx="1">
                  <c:v>41701</c:v>
                </c:pt>
                <c:pt idx="2">
                  <c:v>41708</c:v>
                </c:pt>
                <c:pt idx="3">
                  <c:v>41715</c:v>
                </c:pt>
                <c:pt idx="4" formatCode="d/mm/yyyy;@">
                  <c:v>41722</c:v>
                </c:pt>
                <c:pt idx="5" formatCode="d/mm/yyyy;@">
                  <c:v>41729</c:v>
                </c:pt>
              </c:numCache>
            </c:numRef>
          </c:cat>
          <c:val>
            <c:numRef>
              <c:f>Sheet4!$B$8:$G$8</c:f>
              <c:numCache>
                <c:formatCode>General</c:formatCode>
                <c:ptCount val="6"/>
                <c:pt idx="1">
                  <c:v>0.73</c:v>
                </c:pt>
                <c:pt idx="3">
                  <c:v>1.1000000000000001</c:v>
                </c:pt>
                <c:pt idx="4">
                  <c:v>0.42</c:v>
                </c:pt>
                <c:pt idx="5">
                  <c:v>0.68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Sheet4!$A$9</c:f>
              <c:strCache>
                <c:ptCount val="1"/>
                <c:pt idx="0">
                  <c:v>Morwell R u/s Eel Hole Ck</c:v>
                </c:pt>
              </c:strCache>
            </c:strRef>
          </c:tx>
          <c:cat>
            <c:numRef>
              <c:f>Sheet4!$B$3:$G$3</c:f>
              <c:numCache>
                <c:formatCode>m/d/yyyy</c:formatCode>
                <c:ptCount val="6"/>
                <c:pt idx="0">
                  <c:v>41694</c:v>
                </c:pt>
                <c:pt idx="1">
                  <c:v>41701</c:v>
                </c:pt>
                <c:pt idx="2">
                  <c:v>41708</c:v>
                </c:pt>
                <c:pt idx="3">
                  <c:v>41715</c:v>
                </c:pt>
                <c:pt idx="4" formatCode="d/mm/yyyy;@">
                  <c:v>41722</c:v>
                </c:pt>
                <c:pt idx="5" formatCode="d/mm/yyyy;@">
                  <c:v>41729</c:v>
                </c:pt>
              </c:numCache>
            </c:numRef>
          </c:cat>
          <c:val>
            <c:numRef>
              <c:f>Sheet4!$B$9:$G$9</c:f>
              <c:numCache>
                <c:formatCode>General</c:formatCode>
                <c:ptCount val="6"/>
                <c:pt idx="1">
                  <c:v>0.93</c:v>
                </c:pt>
                <c:pt idx="2">
                  <c:v>0.76</c:v>
                </c:pt>
                <c:pt idx="3">
                  <c:v>1.1000000000000001</c:v>
                </c:pt>
                <c:pt idx="4">
                  <c:v>0.73</c:v>
                </c:pt>
                <c:pt idx="5">
                  <c:v>1.4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Sheet4!$A$10</c:f>
              <c:strCache>
                <c:ptCount val="1"/>
                <c:pt idx="0">
                  <c:v>Morwell R d/s Eel Hole Ck</c:v>
                </c:pt>
              </c:strCache>
            </c:strRef>
          </c:tx>
          <c:cat>
            <c:numRef>
              <c:f>Sheet4!$B$3:$G$3</c:f>
              <c:numCache>
                <c:formatCode>m/d/yyyy</c:formatCode>
                <c:ptCount val="6"/>
                <c:pt idx="0">
                  <c:v>41694</c:v>
                </c:pt>
                <c:pt idx="1">
                  <c:v>41701</c:v>
                </c:pt>
                <c:pt idx="2">
                  <c:v>41708</c:v>
                </c:pt>
                <c:pt idx="3">
                  <c:v>41715</c:v>
                </c:pt>
                <c:pt idx="4" formatCode="d/mm/yyyy;@">
                  <c:v>41722</c:v>
                </c:pt>
                <c:pt idx="5" formatCode="d/mm/yyyy;@">
                  <c:v>41729</c:v>
                </c:pt>
              </c:numCache>
            </c:numRef>
          </c:cat>
          <c:val>
            <c:numRef>
              <c:f>Sheet4!$B$10:$G$10</c:f>
              <c:numCache>
                <c:formatCode>General</c:formatCode>
                <c:ptCount val="6"/>
                <c:pt idx="1">
                  <c:v>1.4</c:v>
                </c:pt>
                <c:pt idx="2">
                  <c:v>1.2</c:v>
                </c:pt>
                <c:pt idx="3">
                  <c:v>2.2999999999999998</c:v>
                </c:pt>
                <c:pt idx="4">
                  <c:v>0.82</c:v>
                </c:pt>
                <c:pt idx="5">
                  <c:v>1.7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Sheet4!$A$11</c:f>
              <c:strCache>
                <c:ptCount val="1"/>
                <c:pt idx="0">
                  <c:v>Water tank in Willis St</c:v>
                </c:pt>
              </c:strCache>
            </c:strRef>
          </c:tx>
          <c:cat>
            <c:numRef>
              <c:f>Sheet4!$B$3:$G$3</c:f>
              <c:numCache>
                <c:formatCode>m/d/yyyy</c:formatCode>
                <c:ptCount val="6"/>
                <c:pt idx="0">
                  <c:v>41694</c:v>
                </c:pt>
                <c:pt idx="1">
                  <c:v>41701</c:v>
                </c:pt>
                <c:pt idx="2">
                  <c:v>41708</c:v>
                </c:pt>
                <c:pt idx="3">
                  <c:v>41715</c:v>
                </c:pt>
                <c:pt idx="4" formatCode="d/mm/yyyy;@">
                  <c:v>41722</c:v>
                </c:pt>
                <c:pt idx="5" formatCode="d/mm/yyyy;@">
                  <c:v>41729</c:v>
                </c:pt>
              </c:numCache>
            </c:numRef>
          </c:cat>
          <c:val>
            <c:numRef>
              <c:f>Sheet4!$B$11:$G$11</c:f>
              <c:numCache>
                <c:formatCode>General</c:formatCode>
                <c:ptCount val="6"/>
                <c:pt idx="0">
                  <c:v>0.22</c:v>
                </c:pt>
                <c:pt idx="1">
                  <c:v>1E-3</c:v>
                </c:pt>
                <c:pt idx="2">
                  <c:v>0.18</c:v>
                </c:pt>
                <c:pt idx="3">
                  <c:v>0.03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Sheet4!$A$12</c:f>
              <c:strCache>
                <c:ptCount val="1"/>
                <c:pt idx="0">
                  <c:v>Standard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cat>
            <c:numRef>
              <c:f>Sheet4!$B$3:$G$3</c:f>
              <c:numCache>
                <c:formatCode>m/d/yyyy</c:formatCode>
                <c:ptCount val="6"/>
                <c:pt idx="0">
                  <c:v>41694</c:v>
                </c:pt>
                <c:pt idx="1">
                  <c:v>41701</c:v>
                </c:pt>
                <c:pt idx="2">
                  <c:v>41708</c:v>
                </c:pt>
                <c:pt idx="3">
                  <c:v>41715</c:v>
                </c:pt>
                <c:pt idx="4" formatCode="d/mm/yyyy;@">
                  <c:v>41722</c:v>
                </c:pt>
                <c:pt idx="5" formatCode="d/mm/yyyy;@">
                  <c:v>41729</c:v>
                </c:pt>
              </c:numCache>
            </c:numRef>
          </c:cat>
          <c:val>
            <c:numRef>
              <c:f>Sheet4!$B$12:$G$12</c:f>
              <c:numCache>
                <c:formatCode>General</c:formatCode>
                <c:ptCount val="6"/>
                <c:pt idx="0">
                  <c:v>5.5E-2</c:v>
                </c:pt>
                <c:pt idx="1">
                  <c:v>5.5E-2</c:v>
                </c:pt>
                <c:pt idx="2">
                  <c:v>5.5E-2</c:v>
                </c:pt>
                <c:pt idx="3">
                  <c:v>5.5E-2</c:v>
                </c:pt>
                <c:pt idx="4">
                  <c:v>5.5E-2</c:v>
                </c:pt>
                <c:pt idx="5">
                  <c:v>5.5E-2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964224"/>
        <c:axId val="102970112"/>
      </c:lineChart>
      <c:dateAx>
        <c:axId val="10296422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02970112"/>
        <c:crosses val="autoZero"/>
        <c:auto val="1"/>
        <c:lblOffset val="100"/>
        <c:baseTimeUnit val="days"/>
        <c:majorUnit val="7"/>
        <c:majorTimeUnit val="days"/>
      </c:dateAx>
      <c:valAx>
        <c:axId val="10297011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Aluminium (mg/L)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029642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Sheet4!$A$24</c:f>
              <c:strCache>
                <c:ptCount val="1"/>
                <c:pt idx="0">
                  <c:v>Waterhole Ck</c:v>
                </c:pt>
              </c:strCache>
            </c:strRef>
          </c:tx>
          <c:cat>
            <c:numRef>
              <c:f>Sheet4!$B$23:$G$23</c:f>
              <c:numCache>
                <c:formatCode>m/d/yyyy</c:formatCode>
                <c:ptCount val="6"/>
                <c:pt idx="0">
                  <c:v>41694</c:v>
                </c:pt>
                <c:pt idx="1">
                  <c:v>41701</c:v>
                </c:pt>
                <c:pt idx="2">
                  <c:v>41708</c:v>
                </c:pt>
                <c:pt idx="3">
                  <c:v>41715</c:v>
                </c:pt>
                <c:pt idx="4" formatCode="d/mm/yyyy;@">
                  <c:v>41722</c:v>
                </c:pt>
                <c:pt idx="5" formatCode="d/mm/yyyy;@">
                  <c:v>41729</c:v>
                </c:pt>
              </c:numCache>
            </c:numRef>
          </c:cat>
          <c:val>
            <c:numRef>
              <c:f>Sheet4!$B$24:$G$24</c:f>
              <c:numCache>
                <c:formatCode>General</c:formatCode>
                <c:ptCount val="6"/>
                <c:pt idx="0">
                  <c:v>5.0000000000000001E-4</c:v>
                </c:pt>
                <c:pt idx="1">
                  <c:v>5.0000000000000001E-4</c:v>
                </c:pt>
                <c:pt idx="2">
                  <c:v>5.0000000000000001E-4</c:v>
                </c:pt>
                <c:pt idx="3">
                  <c:v>5.0000000000000001E-4</c:v>
                </c:pt>
                <c:pt idx="4">
                  <c:v>5.0000000000000001E-4</c:v>
                </c:pt>
                <c:pt idx="5">
                  <c:v>5.0000000000000001E-4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Sheet4!$A$25</c:f>
              <c:strCache>
                <c:ptCount val="1"/>
                <c:pt idx="0">
                  <c:v>Drain leading to Morwell wetlands</c:v>
                </c:pt>
              </c:strCache>
            </c:strRef>
          </c:tx>
          <c:cat>
            <c:numRef>
              <c:f>Sheet4!$B$23:$G$23</c:f>
              <c:numCache>
                <c:formatCode>m/d/yyyy</c:formatCode>
                <c:ptCount val="6"/>
                <c:pt idx="0">
                  <c:v>41694</c:v>
                </c:pt>
                <c:pt idx="1">
                  <c:v>41701</c:v>
                </c:pt>
                <c:pt idx="2">
                  <c:v>41708</c:v>
                </c:pt>
                <c:pt idx="3">
                  <c:v>41715</c:v>
                </c:pt>
                <c:pt idx="4" formatCode="d/mm/yyyy;@">
                  <c:v>41722</c:v>
                </c:pt>
                <c:pt idx="5" formatCode="d/mm/yyyy;@">
                  <c:v>41729</c:v>
                </c:pt>
              </c:numCache>
            </c:numRef>
          </c:cat>
          <c:val>
            <c:numRef>
              <c:f>Sheet4!$B$25:$G$25</c:f>
              <c:numCache>
                <c:formatCode>General</c:formatCode>
                <c:ptCount val="6"/>
                <c:pt idx="1">
                  <c:v>5.0000000000000001E-4</c:v>
                </c:pt>
                <c:pt idx="2">
                  <c:v>5.0000000000000001E-4</c:v>
                </c:pt>
                <c:pt idx="3">
                  <c:v>5.0000000000000001E-4</c:v>
                </c:pt>
                <c:pt idx="4">
                  <c:v>5.0000000000000001E-4</c:v>
                </c:pt>
                <c:pt idx="5">
                  <c:v>5.0000000000000001E-4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Sheet4!$A$26</c:f>
              <c:strCache>
                <c:ptCount val="1"/>
                <c:pt idx="0">
                  <c:v>Background Latrobe River</c:v>
                </c:pt>
              </c:strCache>
            </c:strRef>
          </c:tx>
          <c:cat>
            <c:numRef>
              <c:f>Sheet4!$B$23:$G$23</c:f>
              <c:numCache>
                <c:formatCode>m/d/yyyy</c:formatCode>
                <c:ptCount val="6"/>
                <c:pt idx="0">
                  <c:v>41694</c:v>
                </c:pt>
                <c:pt idx="1">
                  <c:v>41701</c:v>
                </c:pt>
                <c:pt idx="2">
                  <c:v>41708</c:v>
                </c:pt>
                <c:pt idx="3">
                  <c:v>41715</c:v>
                </c:pt>
                <c:pt idx="4" formatCode="d/mm/yyyy;@">
                  <c:v>41722</c:v>
                </c:pt>
                <c:pt idx="5" formatCode="d/mm/yyyy;@">
                  <c:v>41729</c:v>
                </c:pt>
              </c:numCache>
            </c:numRef>
          </c:cat>
          <c:val>
            <c:numRef>
              <c:f>Sheet4!$B$26:$G$26</c:f>
              <c:numCache>
                <c:formatCode>General</c:formatCode>
                <c:ptCount val="6"/>
                <c:pt idx="2">
                  <c:v>5.0000000000000001E-4</c:v>
                </c:pt>
                <c:pt idx="3">
                  <c:v>5.0000000000000001E-4</c:v>
                </c:pt>
                <c:pt idx="4">
                  <c:v>5.0000000000000001E-4</c:v>
                </c:pt>
                <c:pt idx="5">
                  <c:v>5.0000000000000001E-4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Sheet4!$A$27</c:f>
              <c:strCache>
                <c:ptCount val="1"/>
                <c:pt idx="0">
                  <c:v>Background Lake Narracan</c:v>
                </c:pt>
              </c:strCache>
            </c:strRef>
          </c:tx>
          <c:cat>
            <c:numRef>
              <c:f>Sheet4!$B$23:$G$23</c:f>
              <c:numCache>
                <c:formatCode>m/d/yyyy</c:formatCode>
                <c:ptCount val="6"/>
                <c:pt idx="0">
                  <c:v>41694</c:v>
                </c:pt>
                <c:pt idx="1">
                  <c:v>41701</c:v>
                </c:pt>
                <c:pt idx="2">
                  <c:v>41708</c:v>
                </c:pt>
                <c:pt idx="3">
                  <c:v>41715</c:v>
                </c:pt>
                <c:pt idx="4" formatCode="d/mm/yyyy;@">
                  <c:v>41722</c:v>
                </c:pt>
                <c:pt idx="5" formatCode="d/mm/yyyy;@">
                  <c:v>41729</c:v>
                </c:pt>
              </c:numCache>
            </c:numRef>
          </c:cat>
          <c:val>
            <c:numRef>
              <c:f>Sheet4!$B$27:$G$27</c:f>
              <c:numCache>
                <c:formatCode>General</c:formatCode>
                <c:ptCount val="6"/>
                <c:pt idx="2">
                  <c:v>5.0000000000000001E-4</c:v>
                </c:pt>
                <c:pt idx="3">
                  <c:v>5.0000000000000001E-4</c:v>
                </c:pt>
                <c:pt idx="4">
                  <c:v>5.0000000000000001E-4</c:v>
                </c:pt>
                <c:pt idx="5">
                  <c:v>5.0000000000000001E-4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Sheet4!$A$28</c:f>
              <c:strCache>
                <c:ptCount val="1"/>
                <c:pt idx="0">
                  <c:v>Eel Hole Ck at Hazelwood Pondage</c:v>
                </c:pt>
              </c:strCache>
            </c:strRef>
          </c:tx>
          <c:cat>
            <c:numRef>
              <c:f>Sheet4!$B$23:$G$23</c:f>
              <c:numCache>
                <c:formatCode>m/d/yyyy</c:formatCode>
                <c:ptCount val="6"/>
                <c:pt idx="0">
                  <c:v>41694</c:v>
                </c:pt>
                <c:pt idx="1">
                  <c:v>41701</c:v>
                </c:pt>
                <c:pt idx="2">
                  <c:v>41708</c:v>
                </c:pt>
                <c:pt idx="3">
                  <c:v>41715</c:v>
                </c:pt>
                <c:pt idx="4" formatCode="d/mm/yyyy;@">
                  <c:v>41722</c:v>
                </c:pt>
                <c:pt idx="5" formatCode="d/mm/yyyy;@">
                  <c:v>41729</c:v>
                </c:pt>
              </c:numCache>
            </c:numRef>
          </c:cat>
          <c:val>
            <c:numRef>
              <c:f>Sheet4!$B$28:$G$28</c:f>
              <c:numCache>
                <c:formatCode>General</c:formatCode>
                <c:ptCount val="6"/>
                <c:pt idx="1">
                  <c:v>2E-3</c:v>
                </c:pt>
                <c:pt idx="3">
                  <c:v>2E-3</c:v>
                </c:pt>
                <c:pt idx="4">
                  <c:v>2E-3</c:v>
                </c:pt>
                <c:pt idx="5">
                  <c:v>2E-3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Sheet4!$A$29</c:f>
              <c:strCache>
                <c:ptCount val="1"/>
                <c:pt idx="0">
                  <c:v>Morwell R u/s Eel Hole Ck</c:v>
                </c:pt>
              </c:strCache>
            </c:strRef>
          </c:tx>
          <c:cat>
            <c:numRef>
              <c:f>Sheet4!$B$23:$G$23</c:f>
              <c:numCache>
                <c:formatCode>m/d/yyyy</c:formatCode>
                <c:ptCount val="6"/>
                <c:pt idx="0">
                  <c:v>41694</c:v>
                </c:pt>
                <c:pt idx="1">
                  <c:v>41701</c:v>
                </c:pt>
                <c:pt idx="2">
                  <c:v>41708</c:v>
                </c:pt>
                <c:pt idx="3">
                  <c:v>41715</c:v>
                </c:pt>
                <c:pt idx="4" formatCode="d/mm/yyyy;@">
                  <c:v>41722</c:v>
                </c:pt>
                <c:pt idx="5" formatCode="d/mm/yyyy;@">
                  <c:v>41729</c:v>
                </c:pt>
              </c:numCache>
            </c:numRef>
          </c:cat>
          <c:val>
            <c:numRef>
              <c:f>Sheet4!$B$29:$G$29</c:f>
              <c:numCache>
                <c:formatCode>General</c:formatCode>
                <c:ptCount val="6"/>
                <c:pt idx="1">
                  <c:v>5.0000000000000001E-4</c:v>
                </c:pt>
                <c:pt idx="2">
                  <c:v>5.0000000000000001E-4</c:v>
                </c:pt>
                <c:pt idx="3">
                  <c:v>5.0000000000000001E-4</c:v>
                </c:pt>
                <c:pt idx="4">
                  <c:v>5.0000000000000001E-4</c:v>
                </c:pt>
                <c:pt idx="5">
                  <c:v>5.0000000000000001E-4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Sheet4!$A$30</c:f>
              <c:strCache>
                <c:ptCount val="1"/>
                <c:pt idx="0">
                  <c:v>Morwell R d/s Eel Hole Ck</c:v>
                </c:pt>
              </c:strCache>
            </c:strRef>
          </c:tx>
          <c:cat>
            <c:numRef>
              <c:f>Sheet4!$B$23:$G$23</c:f>
              <c:numCache>
                <c:formatCode>m/d/yyyy</c:formatCode>
                <c:ptCount val="6"/>
                <c:pt idx="0">
                  <c:v>41694</c:v>
                </c:pt>
                <c:pt idx="1">
                  <c:v>41701</c:v>
                </c:pt>
                <c:pt idx="2">
                  <c:v>41708</c:v>
                </c:pt>
                <c:pt idx="3">
                  <c:v>41715</c:v>
                </c:pt>
                <c:pt idx="4" formatCode="d/mm/yyyy;@">
                  <c:v>41722</c:v>
                </c:pt>
                <c:pt idx="5" formatCode="d/mm/yyyy;@">
                  <c:v>41729</c:v>
                </c:pt>
              </c:numCache>
            </c:numRef>
          </c:cat>
          <c:val>
            <c:numRef>
              <c:f>Sheet4!$B$30:$G$30</c:f>
              <c:numCache>
                <c:formatCode>General</c:formatCode>
                <c:ptCount val="6"/>
                <c:pt idx="1">
                  <c:v>5.0000000000000001E-4</c:v>
                </c:pt>
                <c:pt idx="2">
                  <c:v>5.0000000000000001E-4</c:v>
                </c:pt>
                <c:pt idx="3">
                  <c:v>5.0000000000000001E-4</c:v>
                </c:pt>
                <c:pt idx="4">
                  <c:v>5.0000000000000001E-4</c:v>
                </c:pt>
                <c:pt idx="5">
                  <c:v>5.0000000000000001E-4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Sheet4!$A$31</c:f>
              <c:strCache>
                <c:ptCount val="1"/>
                <c:pt idx="0">
                  <c:v>Water tank in Willis St</c:v>
                </c:pt>
              </c:strCache>
            </c:strRef>
          </c:tx>
          <c:cat>
            <c:numRef>
              <c:f>Sheet4!$B$23:$G$23</c:f>
              <c:numCache>
                <c:formatCode>m/d/yyyy</c:formatCode>
                <c:ptCount val="6"/>
                <c:pt idx="0">
                  <c:v>41694</c:v>
                </c:pt>
                <c:pt idx="1">
                  <c:v>41701</c:v>
                </c:pt>
                <c:pt idx="2">
                  <c:v>41708</c:v>
                </c:pt>
                <c:pt idx="3">
                  <c:v>41715</c:v>
                </c:pt>
                <c:pt idx="4" formatCode="d/mm/yyyy;@">
                  <c:v>41722</c:v>
                </c:pt>
                <c:pt idx="5" formatCode="d/mm/yyyy;@">
                  <c:v>41729</c:v>
                </c:pt>
              </c:numCache>
            </c:numRef>
          </c:cat>
          <c:val>
            <c:numRef>
              <c:f>Sheet4!$B$31:$G$31</c:f>
              <c:numCache>
                <c:formatCode>General</c:formatCode>
                <c:ptCount val="6"/>
                <c:pt idx="0">
                  <c:v>5.0000000000000001E-4</c:v>
                </c:pt>
                <c:pt idx="1">
                  <c:v>5.0000000000000001E-4</c:v>
                </c:pt>
                <c:pt idx="2">
                  <c:v>5.0000000000000001E-4</c:v>
                </c:pt>
                <c:pt idx="3">
                  <c:v>5.0000000000000001E-4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Sheet4!$A$32</c:f>
              <c:strCache>
                <c:ptCount val="1"/>
                <c:pt idx="0">
                  <c:v>Standard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cat>
            <c:numRef>
              <c:f>Sheet4!$B$23:$G$23</c:f>
              <c:numCache>
                <c:formatCode>m/d/yyyy</c:formatCode>
                <c:ptCount val="6"/>
                <c:pt idx="0">
                  <c:v>41694</c:v>
                </c:pt>
                <c:pt idx="1">
                  <c:v>41701</c:v>
                </c:pt>
                <c:pt idx="2">
                  <c:v>41708</c:v>
                </c:pt>
                <c:pt idx="3">
                  <c:v>41715</c:v>
                </c:pt>
                <c:pt idx="4" formatCode="d/mm/yyyy;@">
                  <c:v>41722</c:v>
                </c:pt>
                <c:pt idx="5" formatCode="d/mm/yyyy;@">
                  <c:v>41729</c:v>
                </c:pt>
              </c:numCache>
            </c:numRef>
          </c:cat>
          <c:val>
            <c:numRef>
              <c:f>Sheet4!$B$32:$G$32</c:f>
              <c:numCache>
                <c:formatCode>General</c:formatCode>
                <c:ptCount val="6"/>
                <c:pt idx="0">
                  <c:v>2.4E-2</c:v>
                </c:pt>
                <c:pt idx="1">
                  <c:v>2.4E-2</c:v>
                </c:pt>
                <c:pt idx="2">
                  <c:v>2.4E-2</c:v>
                </c:pt>
                <c:pt idx="3">
                  <c:v>2.4E-2</c:v>
                </c:pt>
                <c:pt idx="4">
                  <c:v>2.4E-2</c:v>
                </c:pt>
                <c:pt idx="5">
                  <c:v>2.4E-2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029760"/>
        <c:axId val="103039744"/>
      </c:lineChart>
      <c:dateAx>
        <c:axId val="10302976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03039744"/>
        <c:crosses val="autoZero"/>
        <c:auto val="1"/>
        <c:lblOffset val="100"/>
        <c:baseTimeUnit val="days"/>
        <c:majorUnit val="7"/>
        <c:majorTimeUnit val="days"/>
      </c:dateAx>
      <c:valAx>
        <c:axId val="10303974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Arsenic (mg/L)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030297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Sheet4!$A$37</c:f>
              <c:strCache>
                <c:ptCount val="1"/>
                <c:pt idx="0">
                  <c:v>Waterhole Ck</c:v>
                </c:pt>
              </c:strCache>
            </c:strRef>
          </c:tx>
          <c:cat>
            <c:numRef>
              <c:f>Sheet4!$B$36:$G$36</c:f>
              <c:numCache>
                <c:formatCode>m/d/yyyy</c:formatCode>
                <c:ptCount val="6"/>
                <c:pt idx="0">
                  <c:v>41694</c:v>
                </c:pt>
                <c:pt idx="1">
                  <c:v>41701</c:v>
                </c:pt>
                <c:pt idx="2">
                  <c:v>41708</c:v>
                </c:pt>
                <c:pt idx="3">
                  <c:v>41715</c:v>
                </c:pt>
                <c:pt idx="4" formatCode="d/mm/yyyy;@">
                  <c:v>41722</c:v>
                </c:pt>
                <c:pt idx="5" formatCode="d/mm/yyyy;@">
                  <c:v>41729</c:v>
                </c:pt>
              </c:numCache>
            </c:numRef>
          </c:cat>
          <c:val>
            <c:numRef>
              <c:f>Sheet4!$B$37:$G$37</c:f>
              <c:numCache>
                <c:formatCode>General</c:formatCode>
                <c:ptCount val="6"/>
                <c:pt idx="0">
                  <c:v>0.03</c:v>
                </c:pt>
                <c:pt idx="1">
                  <c:v>0.03</c:v>
                </c:pt>
                <c:pt idx="2">
                  <c:v>0.02</c:v>
                </c:pt>
                <c:pt idx="3">
                  <c:v>0.03</c:v>
                </c:pt>
                <c:pt idx="4">
                  <c:v>0.02</c:v>
                </c:pt>
                <c:pt idx="5">
                  <c:v>0.02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Sheet4!$A$38</c:f>
              <c:strCache>
                <c:ptCount val="1"/>
                <c:pt idx="0">
                  <c:v>Drain leading to Morwell wetlands</c:v>
                </c:pt>
              </c:strCache>
            </c:strRef>
          </c:tx>
          <c:cat>
            <c:numRef>
              <c:f>Sheet4!$B$36:$G$36</c:f>
              <c:numCache>
                <c:formatCode>m/d/yyyy</c:formatCode>
                <c:ptCount val="6"/>
                <c:pt idx="0">
                  <c:v>41694</c:v>
                </c:pt>
                <c:pt idx="1">
                  <c:v>41701</c:v>
                </c:pt>
                <c:pt idx="2">
                  <c:v>41708</c:v>
                </c:pt>
                <c:pt idx="3">
                  <c:v>41715</c:v>
                </c:pt>
                <c:pt idx="4" formatCode="d/mm/yyyy;@">
                  <c:v>41722</c:v>
                </c:pt>
                <c:pt idx="5" formatCode="d/mm/yyyy;@">
                  <c:v>41729</c:v>
                </c:pt>
              </c:numCache>
            </c:numRef>
          </c:cat>
          <c:val>
            <c:numRef>
              <c:f>Sheet4!$B$38:$G$38</c:f>
              <c:numCache>
                <c:formatCode>General</c:formatCode>
                <c:ptCount val="6"/>
                <c:pt idx="1">
                  <c:v>0.04</c:v>
                </c:pt>
                <c:pt idx="2">
                  <c:v>7.0000000000000007E-2</c:v>
                </c:pt>
                <c:pt idx="3">
                  <c:v>0.06</c:v>
                </c:pt>
                <c:pt idx="4">
                  <c:v>0.03</c:v>
                </c:pt>
                <c:pt idx="5">
                  <c:v>0.04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Sheet4!$A$39</c:f>
              <c:strCache>
                <c:ptCount val="1"/>
                <c:pt idx="0">
                  <c:v>Background Latrobe River</c:v>
                </c:pt>
              </c:strCache>
            </c:strRef>
          </c:tx>
          <c:cat>
            <c:numRef>
              <c:f>Sheet4!$B$36:$G$36</c:f>
              <c:numCache>
                <c:formatCode>m/d/yyyy</c:formatCode>
                <c:ptCount val="6"/>
                <c:pt idx="0">
                  <c:v>41694</c:v>
                </c:pt>
                <c:pt idx="1">
                  <c:v>41701</c:v>
                </c:pt>
                <c:pt idx="2">
                  <c:v>41708</c:v>
                </c:pt>
                <c:pt idx="3">
                  <c:v>41715</c:v>
                </c:pt>
                <c:pt idx="4" formatCode="d/mm/yyyy;@">
                  <c:v>41722</c:v>
                </c:pt>
                <c:pt idx="5" formatCode="d/mm/yyyy;@">
                  <c:v>41729</c:v>
                </c:pt>
              </c:numCache>
            </c:numRef>
          </c:cat>
          <c:val>
            <c:numRef>
              <c:f>Sheet4!$B$39:$G$39</c:f>
              <c:numCache>
                <c:formatCode>General</c:formatCode>
                <c:ptCount val="6"/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  <c:pt idx="5">
                  <c:v>0.01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Sheet4!$A$40</c:f>
              <c:strCache>
                <c:ptCount val="1"/>
                <c:pt idx="0">
                  <c:v>Background Lake Narracan</c:v>
                </c:pt>
              </c:strCache>
            </c:strRef>
          </c:tx>
          <c:cat>
            <c:numRef>
              <c:f>Sheet4!$B$36:$G$36</c:f>
              <c:numCache>
                <c:formatCode>m/d/yyyy</c:formatCode>
                <c:ptCount val="6"/>
                <c:pt idx="0">
                  <c:v>41694</c:v>
                </c:pt>
                <c:pt idx="1">
                  <c:v>41701</c:v>
                </c:pt>
                <c:pt idx="2">
                  <c:v>41708</c:v>
                </c:pt>
                <c:pt idx="3">
                  <c:v>41715</c:v>
                </c:pt>
                <c:pt idx="4" formatCode="d/mm/yyyy;@">
                  <c:v>41722</c:v>
                </c:pt>
                <c:pt idx="5" formatCode="d/mm/yyyy;@">
                  <c:v>41729</c:v>
                </c:pt>
              </c:numCache>
            </c:numRef>
          </c:cat>
          <c:val>
            <c:numRef>
              <c:f>Sheet4!$B$40:$G$40</c:f>
              <c:numCache>
                <c:formatCode>General</c:formatCode>
                <c:ptCount val="6"/>
              </c:numCache>
            </c:numRef>
          </c:val>
          <c:smooth val="0"/>
        </c:ser>
        <c:ser>
          <c:idx val="4"/>
          <c:order val="4"/>
          <c:tx>
            <c:strRef>
              <c:f>Sheet4!$A$41</c:f>
              <c:strCache>
                <c:ptCount val="1"/>
                <c:pt idx="0">
                  <c:v>Eel Hole Ck at Hazelwood Pondage</c:v>
                </c:pt>
              </c:strCache>
            </c:strRef>
          </c:tx>
          <c:cat>
            <c:numRef>
              <c:f>Sheet4!$B$36:$G$36</c:f>
              <c:numCache>
                <c:formatCode>m/d/yyyy</c:formatCode>
                <c:ptCount val="6"/>
                <c:pt idx="0">
                  <c:v>41694</c:v>
                </c:pt>
                <c:pt idx="1">
                  <c:v>41701</c:v>
                </c:pt>
                <c:pt idx="2">
                  <c:v>41708</c:v>
                </c:pt>
                <c:pt idx="3">
                  <c:v>41715</c:v>
                </c:pt>
                <c:pt idx="4" formatCode="d/mm/yyyy;@">
                  <c:v>41722</c:v>
                </c:pt>
                <c:pt idx="5" formatCode="d/mm/yyyy;@">
                  <c:v>41729</c:v>
                </c:pt>
              </c:numCache>
            </c:numRef>
          </c:cat>
          <c:val>
            <c:numRef>
              <c:f>Sheet4!$B$41:$G$41</c:f>
              <c:numCache>
                <c:formatCode>General</c:formatCode>
                <c:ptCount val="6"/>
                <c:pt idx="1">
                  <c:v>0.23</c:v>
                </c:pt>
                <c:pt idx="3">
                  <c:v>0.25</c:v>
                </c:pt>
                <c:pt idx="4">
                  <c:v>0.25</c:v>
                </c:pt>
                <c:pt idx="5">
                  <c:v>0.25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Sheet4!$A$42</c:f>
              <c:strCache>
                <c:ptCount val="1"/>
                <c:pt idx="0">
                  <c:v>Morwell R u/s Eel Hole Ck</c:v>
                </c:pt>
              </c:strCache>
            </c:strRef>
          </c:tx>
          <c:cat>
            <c:numRef>
              <c:f>Sheet4!$B$36:$G$36</c:f>
              <c:numCache>
                <c:formatCode>m/d/yyyy</c:formatCode>
                <c:ptCount val="6"/>
                <c:pt idx="0">
                  <c:v>41694</c:v>
                </c:pt>
                <c:pt idx="1">
                  <c:v>41701</c:v>
                </c:pt>
                <c:pt idx="2">
                  <c:v>41708</c:v>
                </c:pt>
                <c:pt idx="3">
                  <c:v>41715</c:v>
                </c:pt>
                <c:pt idx="4" formatCode="d/mm/yyyy;@">
                  <c:v>41722</c:v>
                </c:pt>
                <c:pt idx="5" formatCode="d/mm/yyyy;@">
                  <c:v>41729</c:v>
                </c:pt>
              </c:numCache>
            </c:numRef>
          </c:cat>
          <c:val>
            <c:numRef>
              <c:f>Sheet4!$B$42:$G$42</c:f>
              <c:numCache>
                <c:formatCode>General</c:formatCode>
                <c:ptCount val="6"/>
                <c:pt idx="1">
                  <c:v>0.01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  <c:pt idx="5">
                  <c:v>0.01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Sheet4!$A$43</c:f>
              <c:strCache>
                <c:ptCount val="1"/>
                <c:pt idx="0">
                  <c:v>Morwell R d/s Eel Hole Ck</c:v>
                </c:pt>
              </c:strCache>
            </c:strRef>
          </c:tx>
          <c:cat>
            <c:numRef>
              <c:f>Sheet4!$B$36:$G$36</c:f>
              <c:numCache>
                <c:formatCode>m/d/yyyy</c:formatCode>
                <c:ptCount val="6"/>
                <c:pt idx="0">
                  <c:v>41694</c:v>
                </c:pt>
                <c:pt idx="1">
                  <c:v>41701</c:v>
                </c:pt>
                <c:pt idx="2">
                  <c:v>41708</c:v>
                </c:pt>
                <c:pt idx="3">
                  <c:v>41715</c:v>
                </c:pt>
                <c:pt idx="4" formatCode="d/mm/yyyy;@">
                  <c:v>41722</c:v>
                </c:pt>
                <c:pt idx="5" formatCode="d/mm/yyyy;@">
                  <c:v>41729</c:v>
                </c:pt>
              </c:numCache>
            </c:numRef>
          </c:cat>
          <c:val>
            <c:numRef>
              <c:f>Sheet4!$B$43:$G$43</c:f>
              <c:numCache>
                <c:formatCode>General</c:formatCode>
                <c:ptCount val="6"/>
                <c:pt idx="1">
                  <c:v>0.01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  <c:pt idx="5">
                  <c:v>0.01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Sheet4!$A$44</c:f>
              <c:strCache>
                <c:ptCount val="1"/>
                <c:pt idx="0">
                  <c:v>Water tank in Willis St</c:v>
                </c:pt>
              </c:strCache>
            </c:strRef>
          </c:tx>
          <c:cat>
            <c:numRef>
              <c:f>Sheet4!$B$36:$G$36</c:f>
              <c:numCache>
                <c:formatCode>m/d/yyyy</c:formatCode>
                <c:ptCount val="6"/>
                <c:pt idx="0">
                  <c:v>41694</c:v>
                </c:pt>
                <c:pt idx="1">
                  <c:v>41701</c:v>
                </c:pt>
                <c:pt idx="2">
                  <c:v>41708</c:v>
                </c:pt>
                <c:pt idx="3">
                  <c:v>41715</c:v>
                </c:pt>
                <c:pt idx="4" formatCode="d/mm/yyyy;@">
                  <c:v>41722</c:v>
                </c:pt>
                <c:pt idx="5" formatCode="d/mm/yyyy;@">
                  <c:v>41729</c:v>
                </c:pt>
              </c:numCache>
            </c:numRef>
          </c:cat>
          <c:val>
            <c:numRef>
              <c:f>Sheet4!$B$44:$G$44</c:f>
              <c:numCache>
                <c:formatCode>General</c:formatCode>
                <c:ptCount val="6"/>
                <c:pt idx="0">
                  <c:v>0.12</c:v>
                </c:pt>
                <c:pt idx="1">
                  <c:v>0.09</c:v>
                </c:pt>
                <c:pt idx="2">
                  <c:v>0.11</c:v>
                </c:pt>
                <c:pt idx="3">
                  <c:v>0.11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Sheet4!$A$45</c:f>
              <c:strCache>
                <c:ptCount val="1"/>
                <c:pt idx="0">
                  <c:v>Standard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cat>
            <c:numRef>
              <c:f>Sheet4!$B$36:$G$36</c:f>
              <c:numCache>
                <c:formatCode>m/d/yyyy</c:formatCode>
                <c:ptCount val="6"/>
                <c:pt idx="0">
                  <c:v>41694</c:v>
                </c:pt>
                <c:pt idx="1">
                  <c:v>41701</c:v>
                </c:pt>
                <c:pt idx="2">
                  <c:v>41708</c:v>
                </c:pt>
                <c:pt idx="3">
                  <c:v>41715</c:v>
                </c:pt>
                <c:pt idx="4" formatCode="d/mm/yyyy;@">
                  <c:v>41722</c:v>
                </c:pt>
                <c:pt idx="5" formatCode="d/mm/yyyy;@">
                  <c:v>41729</c:v>
                </c:pt>
              </c:numCache>
            </c:numRef>
          </c:cat>
          <c:val>
            <c:numRef>
              <c:f>Sheet4!$B$45:$G$45</c:f>
              <c:numCache>
                <c:formatCode>General</c:formatCode>
                <c:ptCount val="6"/>
                <c:pt idx="0">
                  <c:v>0.37</c:v>
                </c:pt>
                <c:pt idx="1">
                  <c:v>0.37</c:v>
                </c:pt>
                <c:pt idx="2">
                  <c:v>0.37</c:v>
                </c:pt>
                <c:pt idx="3">
                  <c:v>0.37</c:v>
                </c:pt>
                <c:pt idx="4">
                  <c:v>0.37</c:v>
                </c:pt>
                <c:pt idx="5">
                  <c:v>0.37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230080"/>
        <c:axId val="103235968"/>
      </c:lineChart>
      <c:dateAx>
        <c:axId val="10323008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03235968"/>
        <c:crosses val="autoZero"/>
        <c:auto val="1"/>
        <c:lblOffset val="100"/>
        <c:baseTimeUnit val="days"/>
        <c:majorUnit val="7"/>
        <c:majorTimeUnit val="days"/>
      </c:dateAx>
      <c:valAx>
        <c:axId val="1032359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Boron (mg/L)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032300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Sheet4!$A$57</c:f>
              <c:strCache>
                <c:ptCount val="1"/>
                <c:pt idx="0">
                  <c:v>Waterhole Ck</c:v>
                </c:pt>
              </c:strCache>
            </c:strRef>
          </c:tx>
          <c:cat>
            <c:numRef>
              <c:f>Sheet4!$B$56:$G$56</c:f>
              <c:numCache>
                <c:formatCode>m/d/yyyy</c:formatCode>
                <c:ptCount val="6"/>
                <c:pt idx="0">
                  <c:v>41694</c:v>
                </c:pt>
                <c:pt idx="1">
                  <c:v>41701</c:v>
                </c:pt>
                <c:pt idx="2">
                  <c:v>41708</c:v>
                </c:pt>
                <c:pt idx="3">
                  <c:v>41715</c:v>
                </c:pt>
                <c:pt idx="4" formatCode="d/mm/yyyy;@">
                  <c:v>41722</c:v>
                </c:pt>
                <c:pt idx="5" formatCode="d/mm/yyyy;@">
                  <c:v>41729</c:v>
                </c:pt>
              </c:numCache>
            </c:numRef>
          </c:cat>
          <c:val>
            <c:numRef>
              <c:f>Sheet4!$B$57:$G$57</c:f>
              <c:numCache>
                <c:formatCode>General</c:formatCode>
                <c:ptCount val="6"/>
                <c:pt idx="0">
                  <c:v>5.0000000000000001E-4</c:v>
                </c:pt>
                <c:pt idx="1">
                  <c:v>5.0000000000000001E-4</c:v>
                </c:pt>
                <c:pt idx="2">
                  <c:v>5.0000000000000001E-4</c:v>
                </c:pt>
                <c:pt idx="3">
                  <c:v>5.0000000000000001E-4</c:v>
                </c:pt>
                <c:pt idx="4">
                  <c:v>5.0000000000000001E-4</c:v>
                </c:pt>
                <c:pt idx="5">
                  <c:v>5.0000000000000001E-4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Sheet4!$A$58</c:f>
              <c:strCache>
                <c:ptCount val="1"/>
                <c:pt idx="0">
                  <c:v>Drain leading to Morwell wetlands</c:v>
                </c:pt>
              </c:strCache>
            </c:strRef>
          </c:tx>
          <c:cat>
            <c:numRef>
              <c:f>Sheet4!$B$56:$G$56</c:f>
              <c:numCache>
                <c:formatCode>m/d/yyyy</c:formatCode>
                <c:ptCount val="6"/>
                <c:pt idx="0">
                  <c:v>41694</c:v>
                </c:pt>
                <c:pt idx="1">
                  <c:v>41701</c:v>
                </c:pt>
                <c:pt idx="2">
                  <c:v>41708</c:v>
                </c:pt>
                <c:pt idx="3">
                  <c:v>41715</c:v>
                </c:pt>
                <c:pt idx="4" formatCode="d/mm/yyyy;@">
                  <c:v>41722</c:v>
                </c:pt>
                <c:pt idx="5" formatCode="d/mm/yyyy;@">
                  <c:v>41729</c:v>
                </c:pt>
              </c:numCache>
            </c:numRef>
          </c:cat>
          <c:val>
            <c:numRef>
              <c:f>Sheet4!$B$58:$G$58</c:f>
              <c:numCache>
                <c:formatCode>General</c:formatCode>
                <c:ptCount val="6"/>
                <c:pt idx="1">
                  <c:v>5.0000000000000001E-4</c:v>
                </c:pt>
                <c:pt idx="2">
                  <c:v>5.0000000000000001E-4</c:v>
                </c:pt>
                <c:pt idx="3">
                  <c:v>5.0000000000000001E-4</c:v>
                </c:pt>
                <c:pt idx="4">
                  <c:v>5.0000000000000001E-4</c:v>
                </c:pt>
                <c:pt idx="5">
                  <c:v>5.0000000000000001E-4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Sheet4!$A$59</c:f>
              <c:strCache>
                <c:ptCount val="1"/>
                <c:pt idx="0">
                  <c:v>Background Latrobe River</c:v>
                </c:pt>
              </c:strCache>
            </c:strRef>
          </c:tx>
          <c:cat>
            <c:numRef>
              <c:f>Sheet4!$B$56:$G$56</c:f>
              <c:numCache>
                <c:formatCode>m/d/yyyy</c:formatCode>
                <c:ptCount val="6"/>
                <c:pt idx="0">
                  <c:v>41694</c:v>
                </c:pt>
                <c:pt idx="1">
                  <c:v>41701</c:v>
                </c:pt>
                <c:pt idx="2">
                  <c:v>41708</c:v>
                </c:pt>
                <c:pt idx="3">
                  <c:v>41715</c:v>
                </c:pt>
                <c:pt idx="4" formatCode="d/mm/yyyy;@">
                  <c:v>41722</c:v>
                </c:pt>
                <c:pt idx="5" formatCode="d/mm/yyyy;@">
                  <c:v>41729</c:v>
                </c:pt>
              </c:numCache>
            </c:numRef>
          </c:cat>
          <c:val>
            <c:numRef>
              <c:f>Sheet4!$B$59:$G$59</c:f>
              <c:numCache>
                <c:formatCode>General</c:formatCode>
                <c:ptCount val="6"/>
                <c:pt idx="2">
                  <c:v>2E-3</c:v>
                </c:pt>
                <c:pt idx="3">
                  <c:v>5.0000000000000001E-4</c:v>
                </c:pt>
                <c:pt idx="4">
                  <c:v>1E-3</c:v>
                </c:pt>
                <c:pt idx="5">
                  <c:v>1E-3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Sheet4!$A$60</c:f>
              <c:strCache>
                <c:ptCount val="1"/>
                <c:pt idx="0">
                  <c:v>Background Lake Narracan</c:v>
                </c:pt>
              </c:strCache>
            </c:strRef>
          </c:tx>
          <c:cat>
            <c:numRef>
              <c:f>Sheet4!$B$56:$G$56</c:f>
              <c:numCache>
                <c:formatCode>m/d/yyyy</c:formatCode>
                <c:ptCount val="6"/>
                <c:pt idx="0">
                  <c:v>41694</c:v>
                </c:pt>
                <c:pt idx="1">
                  <c:v>41701</c:v>
                </c:pt>
                <c:pt idx="2">
                  <c:v>41708</c:v>
                </c:pt>
                <c:pt idx="3">
                  <c:v>41715</c:v>
                </c:pt>
                <c:pt idx="4" formatCode="d/mm/yyyy;@">
                  <c:v>41722</c:v>
                </c:pt>
                <c:pt idx="5" formatCode="d/mm/yyyy;@">
                  <c:v>41729</c:v>
                </c:pt>
              </c:numCache>
            </c:numRef>
          </c:cat>
          <c:val>
            <c:numRef>
              <c:f>Sheet4!$B$60:$G$60</c:f>
              <c:numCache>
                <c:formatCode>General</c:formatCode>
                <c:ptCount val="6"/>
                <c:pt idx="1">
                  <c:v>5.0000000000000001E-4</c:v>
                </c:pt>
                <c:pt idx="2">
                  <c:v>2E-3</c:v>
                </c:pt>
                <c:pt idx="3">
                  <c:v>5.0000000000000001E-4</c:v>
                </c:pt>
                <c:pt idx="4">
                  <c:v>1E-3</c:v>
                </c:pt>
                <c:pt idx="5">
                  <c:v>1E-3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Sheet4!$A$61</c:f>
              <c:strCache>
                <c:ptCount val="1"/>
                <c:pt idx="0">
                  <c:v>Eel Hole Ck at Hazelwood Pondage</c:v>
                </c:pt>
              </c:strCache>
            </c:strRef>
          </c:tx>
          <c:cat>
            <c:numRef>
              <c:f>Sheet4!$B$56:$G$56</c:f>
              <c:numCache>
                <c:formatCode>m/d/yyyy</c:formatCode>
                <c:ptCount val="6"/>
                <c:pt idx="0">
                  <c:v>41694</c:v>
                </c:pt>
                <c:pt idx="1">
                  <c:v>41701</c:v>
                </c:pt>
                <c:pt idx="2">
                  <c:v>41708</c:v>
                </c:pt>
                <c:pt idx="3">
                  <c:v>41715</c:v>
                </c:pt>
                <c:pt idx="4" formatCode="d/mm/yyyy;@">
                  <c:v>41722</c:v>
                </c:pt>
                <c:pt idx="5" formatCode="d/mm/yyyy;@">
                  <c:v>41729</c:v>
                </c:pt>
              </c:numCache>
            </c:numRef>
          </c:cat>
          <c:val>
            <c:numRef>
              <c:f>Sheet4!$B$61:$G$61</c:f>
              <c:numCache>
                <c:formatCode>General</c:formatCode>
                <c:ptCount val="6"/>
                <c:pt idx="1">
                  <c:v>5.0000000000000001E-4</c:v>
                </c:pt>
                <c:pt idx="3">
                  <c:v>5.0000000000000001E-4</c:v>
                </c:pt>
                <c:pt idx="4">
                  <c:v>5.0000000000000001E-4</c:v>
                </c:pt>
                <c:pt idx="5">
                  <c:v>5.0000000000000001E-4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Sheet4!$A$62</c:f>
              <c:strCache>
                <c:ptCount val="1"/>
                <c:pt idx="0">
                  <c:v>Morwell R u/s Eel Hole Ck</c:v>
                </c:pt>
              </c:strCache>
            </c:strRef>
          </c:tx>
          <c:cat>
            <c:numRef>
              <c:f>Sheet4!$B$56:$G$56</c:f>
              <c:numCache>
                <c:formatCode>m/d/yyyy</c:formatCode>
                <c:ptCount val="6"/>
                <c:pt idx="0">
                  <c:v>41694</c:v>
                </c:pt>
                <c:pt idx="1">
                  <c:v>41701</c:v>
                </c:pt>
                <c:pt idx="2">
                  <c:v>41708</c:v>
                </c:pt>
                <c:pt idx="3">
                  <c:v>41715</c:v>
                </c:pt>
                <c:pt idx="4" formatCode="d/mm/yyyy;@">
                  <c:v>41722</c:v>
                </c:pt>
                <c:pt idx="5" formatCode="d/mm/yyyy;@">
                  <c:v>41729</c:v>
                </c:pt>
              </c:numCache>
            </c:numRef>
          </c:cat>
          <c:val>
            <c:numRef>
              <c:f>Sheet4!$B$62:$G$62</c:f>
              <c:numCache>
                <c:formatCode>General</c:formatCode>
                <c:ptCount val="6"/>
                <c:pt idx="1">
                  <c:v>1E-3</c:v>
                </c:pt>
                <c:pt idx="2">
                  <c:v>1E-3</c:v>
                </c:pt>
                <c:pt idx="3">
                  <c:v>5.0000000000000001E-4</c:v>
                </c:pt>
                <c:pt idx="4">
                  <c:v>1E-3</c:v>
                </c:pt>
                <c:pt idx="5">
                  <c:v>2E-3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Sheet4!$A$63</c:f>
              <c:strCache>
                <c:ptCount val="1"/>
                <c:pt idx="0">
                  <c:v>Morwell R d/s Eel Hole Ck</c:v>
                </c:pt>
              </c:strCache>
            </c:strRef>
          </c:tx>
          <c:cat>
            <c:numRef>
              <c:f>Sheet4!$B$56:$G$56</c:f>
              <c:numCache>
                <c:formatCode>m/d/yyyy</c:formatCode>
                <c:ptCount val="6"/>
                <c:pt idx="0">
                  <c:v>41694</c:v>
                </c:pt>
                <c:pt idx="1">
                  <c:v>41701</c:v>
                </c:pt>
                <c:pt idx="2">
                  <c:v>41708</c:v>
                </c:pt>
                <c:pt idx="3">
                  <c:v>41715</c:v>
                </c:pt>
                <c:pt idx="4" formatCode="d/mm/yyyy;@">
                  <c:v>41722</c:v>
                </c:pt>
                <c:pt idx="5" formatCode="d/mm/yyyy;@">
                  <c:v>41729</c:v>
                </c:pt>
              </c:numCache>
            </c:numRef>
          </c:cat>
          <c:val>
            <c:numRef>
              <c:f>Sheet4!$B$63:$G$63</c:f>
              <c:numCache>
                <c:formatCode>General</c:formatCode>
                <c:ptCount val="6"/>
                <c:pt idx="1">
                  <c:v>2E-3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2E-3</c:v>
                </c:pt>
                <c:pt idx="5">
                  <c:v>3.0000000000000001E-3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Sheet4!$A$64</c:f>
              <c:strCache>
                <c:ptCount val="1"/>
                <c:pt idx="0">
                  <c:v>Water tank in Willis St</c:v>
                </c:pt>
              </c:strCache>
            </c:strRef>
          </c:tx>
          <c:cat>
            <c:numRef>
              <c:f>Sheet4!$B$56:$G$56</c:f>
              <c:numCache>
                <c:formatCode>m/d/yyyy</c:formatCode>
                <c:ptCount val="6"/>
                <c:pt idx="0">
                  <c:v>41694</c:v>
                </c:pt>
                <c:pt idx="1">
                  <c:v>41701</c:v>
                </c:pt>
                <c:pt idx="2">
                  <c:v>41708</c:v>
                </c:pt>
                <c:pt idx="3">
                  <c:v>41715</c:v>
                </c:pt>
                <c:pt idx="4" formatCode="d/mm/yyyy;@">
                  <c:v>41722</c:v>
                </c:pt>
                <c:pt idx="5" formatCode="d/mm/yyyy;@">
                  <c:v>41729</c:v>
                </c:pt>
              </c:numCache>
            </c:numRef>
          </c:cat>
          <c:val>
            <c:numRef>
              <c:f>Sheet4!$B$64:$G$64</c:f>
              <c:numCache>
                <c:formatCode>General</c:formatCode>
                <c:ptCount val="6"/>
                <c:pt idx="0">
                  <c:v>5.0000000000000001E-4</c:v>
                </c:pt>
                <c:pt idx="1">
                  <c:v>5.0000000000000001E-4</c:v>
                </c:pt>
                <c:pt idx="2">
                  <c:v>5.0000000000000001E-4</c:v>
                </c:pt>
                <c:pt idx="3">
                  <c:v>5.0000000000000001E-4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Sheet4!$A$65</c:f>
              <c:strCache>
                <c:ptCount val="1"/>
                <c:pt idx="0">
                  <c:v>Standard (for Cr VI)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cat>
            <c:numRef>
              <c:f>Sheet4!$B$56:$G$56</c:f>
              <c:numCache>
                <c:formatCode>m/d/yyyy</c:formatCode>
                <c:ptCount val="6"/>
                <c:pt idx="0">
                  <c:v>41694</c:v>
                </c:pt>
                <c:pt idx="1">
                  <c:v>41701</c:v>
                </c:pt>
                <c:pt idx="2">
                  <c:v>41708</c:v>
                </c:pt>
                <c:pt idx="3">
                  <c:v>41715</c:v>
                </c:pt>
                <c:pt idx="4" formatCode="d/mm/yyyy;@">
                  <c:v>41722</c:v>
                </c:pt>
                <c:pt idx="5" formatCode="d/mm/yyyy;@">
                  <c:v>41729</c:v>
                </c:pt>
              </c:numCache>
            </c:numRef>
          </c:cat>
          <c:val>
            <c:numRef>
              <c:f>Sheet4!$B$65:$G$65</c:f>
              <c:numCache>
                <c:formatCode>General</c:formatCode>
                <c:ptCount val="6"/>
                <c:pt idx="0">
                  <c:v>1E-3</c:v>
                </c:pt>
                <c:pt idx="1">
                  <c:v>1E-3</c:v>
                </c:pt>
                <c:pt idx="2">
                  <c:v>1E-3</c:v>
                </c:pt>
                <c:pt idx="3">
                  <c:v>1E-3</c:v>
                </c:pt>
                <c:pt idx="4">
                  <c:v>1E-3</c:v>
                </c:pt>
                <c:pt idx="5">
                  <c:v>1E-3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266944"/>
        <c:axId val="103272832"/>
      </c:lineChart>
      <c:dateAx>
        <c:axId val="10326694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03272832"/>
        <c:crosses val="autoZero"/>
        <c:auto val="1"/>
        <c:lblOffset val="100"/>
        <c:baseTimeUnit val="days"/>
        <c:majorUnit val="7"/>
        <c:majorTimeUnit val="days"/>
      </c:dateAx>
      <c:valAx>
        <c:axId val="1032728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Total Chromium (mg/L) assumes all Cr VI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032669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Sheet4!$A$78</c:f>
              <c:strCache>
                <c:ptCount val="1"/>
                <c:pt idx="0">
                  <c:v>Waterhole Ck</c:v>
                </c:pt>
              </c:strCache>
            </c:strRef>
          </c:tx>
          <c:cat>
            <c:numRef>
              <c:f>Sheet4!$B$77:$G$77</c:f>
              <c:numCache>
                <c:formatCode>m/d/yyyy</c:formatCode>
                <c:ptCount val="6"/>
                <c:pt idx="0">
                  <c:v>41694</c:v>
                </c:pt>
                <c:pt idx="1">
                  <c:v>41701</c:v>
                </c:pt>
                <c:pt idx="2">
                  <c:v>41708</c:v>
                </c:pt>
                <c:pt idx="3">
                  <c:v>41715</c:v>
                </c:pt>
                <c:pt idx="4" formatCode="d/mm/yyyy;@">
                  <c:v>41722</c:v>
                </c:pt>
                <c:pt idx="5" formatCode="d/mm/yyyy;@">
                  <c:v>41729</c:v>
                </c:pt>
              </c:numCache>
            </c:numRef>
          </c:cat>
          <c:val>
            <c:numRef>
              <c:f>Sheet4!$B$78:$G$78</c:f>
              <c:numCache>
                <c:formatCode>General</c:formatCode>
                <c:ptCount val="6"/>
              </c:numCache>
            </c:numRef>
          </c:val>
          <c:smooth val="0"/>
        </c:ser>
        <c:ser>
          <c:idx val="1"/>
          <c:order val="1"/>
          <c:tx>
            <c:strRef>
              <c:f>Sheet4!$A$79</c:f>
              <c:strCache>
                <c:ptCount val="1"/>
                <c:pt idx="0">
                  <c:v>Drain leading to Morwell wetlands</c:v>
                </c:pt>
              </c:strCache>
            </c:strRef>
          </c:tx>
          <c:cat>
            <c:numRef>
              <c:f>Sheet4!$B$77:$G$77</c:f>
              <c:numCache>
                <c:formatCode>m/d/yyyy</c:formatCode>
                <c:ptCount val="6"/>
                <c:pt idx="0">
                  <c:v>41694</c:v>
                </c:pt>
                <c:pt idx="1">
                  <c:v>41701</c:v>
                </c:pt>
                <c:pt idx="2">
                  <c:v>41708</c:v>
                </c:pt>
                <c:pt idx="3">
                  <c:v>41715</c:v>
                </c:pt>
                <c:pt idx="4" formatCode="d/mm/yyyy;@">
                  <c:v>41722</c:v>
                </c:pt>
                <c:pt idx="5" formatCode="d/mm/yyyy;@">
                  <c:v>41729</c:v>
                </c:pt>
              </c:numCache>
            </c:numRef>
          </c:cat>
          <c:val>
            <c:numRef>
              <c:f>Sheet4!$B$79:$G$79</c:f>
              <c:numCache>
                <c:formatCode>General</c:formatCode>
                <c:ptCount val="6"/>
                <c:pt idx="2">
                  <c:v>5.0000000000000001E-3</c:v>
                </c:pt>
                <c:pt idx="3">
                  <c:v>5.0000000000000001E-3</c:v>
                </c:pt>
                <c:pt idx="4">
                  <c:v>5.0000000000000001E-3</c:v>
                </c:pt>
                <c:pt idx="5">
                  <c:v>5.0000000000000001E-3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Sheet4!$A$80</c:f>
              <c:strCache>
                <c:ptCount val="1"/>
                <c:pt idx="0">
                  <c:v>Background Latrobe River</c:v>
                </c:pt>
              </c:strCache>
            </c:strRef>
          </c:tx>
          <c:cat>
            <c:numRef>
              <c:f>Sheet4!$B$77:$G$77</c:f>
              <c:numCache>
                <c:formatCode>m/d/yyyy</c:formatCode>
                <c:ptCount val="6"/>
                <c:pt idx="0">
                  <c:v>41694</c:v>
                </c:pt>
                <c:pt idx="1">
                  <c:v>41701</c:v>
                </c:pt>
                <c:pt idx="2">
                  <c:v>41708</c:v>
                </c:pt>
                <c:pt idx="3">
                  <c:v>41715</c:v>
                </c:pt>
                <c:pt idx="4" formatCode="d/mm/yyyy;@">
                  <c:v>41722</c:v>
                </c:pt>
                <c:pt idx="5" formatCode="d/mm/yyyy;@">
                  <c:v>41729</c:v>
                </c:pt>
              </c:numCache>
            </c:numRef>
          </c:cat>
          <c:val>
            <c:numRef>
              <c:f>Sheet4!$B$80:$G$80</c:f>
              <c:numCache>
                <c:formatCode>General</c:formatCode>
                <c:ptCount val="6"/>
                <c:pt idx="4">
                  <c:v>5.0000000000000001E-3</c:v>
                </c:pt>
                <c:pt idx="5">
                  <c:v>5.0000000000000001E-3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Sheet4!$A$81</c:f>
              <c:strCache>
                <c:ptCount val="1"/>
                <c:pt idx="0">
                  <c:v>Background Lake Narracan</c:v>
                </c:pt>
              </c:strCache>
            </c:strRef>
          </c:tx>
          <c:cat>
            <c:numRef>
              <c:f>Sheet4!$B$77:$G$77</c:f>
              <c:numCache>
                <c:formatCode>m/d/yyyy</c:formatCode>
                <c:ptCount val="6"/>
                <c:pt idx="0">
                  <c:v>41694</c:v>
                </c:pt>
                <c:pt idx="1">
                  <c:v>41701</c:v>
                </c:pt>
                <c:pt idx="2">
                  <c:v>41708</c:v>
                </c:pt>
                <c:pt idx="3">
                  <c:v>41715</c:v>
                </c:pt>
                <c:pt idx="4" formatCode="d/mm/yyyy;@">
                  <c:v>41722</c:v>
                </c:pt>
                <c:pt idx="5" formatCode="d/mm/yyyy;@">
                  <c:v>41729</c:v>
                </c:pt>
              </c:numCache>
            </c:numRef>
          </c:cat>
          <c:val>
            <c:numRef>
              <c:f>Sheet4!$B$81:$G$81</c:f>
              <c:numCache>
                <c:formatCode>General</c:formatCode>
                <c:ptCount val="6"/>
              </c:numCache>
            </c:numRef>
          </c:val>
          <c:smooth val="0"/>
        </c:ser>
        <c:ser>
          <c:idx val="4"/>
          <c:order val="4"/>
          <c:tx>
            <c:strRef>
              <c:f>Sheet4!$A$82</c:f>
              <c:strCache>
                <c:ptCount val="1"/>
                <c:pt idx="0">
                  <c:v>Eel Hole Ck at Hazelwood Pondage</c:v>
                </c:pt>
              </c:strCache>
            </c:strRef>
          </c:tx>
          <c:cat>
            <c:numRef>
              <c:f>Sheet4!$B$77:$G$77</c:f>
              <c:numCache>
                <c:formatCode>m/d/yyyy</c:formatCode>
                <c:ptCount val="6"/>
                <c:pt idx="0">
                  <c:v>41694</c:v>
                </c:pt>
                <c:pt idx="1">
                  <c:v>41701</c:v>
                </c:pt>
                <c:pt idx="2">
                  <c:v>41708</c:v>
                </c:pt>
                <c:pt idx="3">
                  <c:v>41715</c:v>
                </c:pt>
                <c:pt idx="4" formatCode="d/mm/yyyy;@">
                  <c:v>41722</c:v>
                </c:pt>
                <c:pt idx="5" formatCode="d/mm/yyyy;@">
                  <c:v>41729</c:v>
                </c:pt>
              </c:numCache>
            </c:numRef>
          </c:cat>
          <c:val>
            <c:numRef>
              <c:f>Sheet4!$B$82:$G$82</c:f>
              <c:numCache>
                <c:formatCode>General</c:formatCode>
                <c:ptCount val="6"/>
                <c:pt idx="2">
                  <c:v>5.0000000000000001E-3</c:v>
                </c:pt>
                <c:pt idx="3">
                  <c:v>5.0000000000000001E-3</c:v>
                </c:pt>
                <c:pt idx="4">
                  <c:v>5.0000000000000001E-3</c:v>
                </c:pt>
                <c:pt idx="5">
                  <c:v>5.0000000000000001E-3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Sheet4!$A$83</c:f>
              <c:strCache>
                <c:ptCount val="1"/>
                <c:pt idx="0">
                  <c:v>Morwell R u/s Eel Hole Ck</c:v>
                </c:pt>
              </c:strCache>
            </c:strRef>
          </c:tx>
          <c:cat>
            <c:numRef>
              <c:f>Sheet4!$B$77:$G$77</c:f>
              <c:numCache>
                <c:formatCode>m/d/yyyy</c:formatCode>
                <c:ptCount val="6"/>
                <c:pt idx="0">
                  <c:v>41694</c:v>
                </c:pt>
                <c:pt idx="1">
                  <c:v>41701</c:v>
                </c:pt>
                <c:pt idx="2">
                  <c:v>41708</c:v>
                </c:pt>
                <c:pt idx="3">
                  <c:v>41715</c:v>
                </c:pt>
                <c:pt idx="4" formatCode="d/mm/yyyy;@">
                  <c:v>41722</c:v>
                </c:pt>
                <c:pt idx="5" formatCode="d/mm/yyyy;@">
                  <c:v>41729</c:v>
                </c:pt>
              </c:numCache>
            </c:numRef>
          </c:cat>
          <c:val>
            <c:numRef>
              <c:f>Sheet4!$B$83:$G$83</c:f>
              <c:numCache>
                <c:formatCode>General</c:formatCode>
                <c:ptCount val="6"/>
                <c:pt idx="2">
                  <c:v>5.0000000000000001E-3</c:v>
                </c:pt>
                <c:pt idx="3">
                  <c:v>5.0000000000000001E-3</c:v>
                </c:pt>
                <c:pt idx="4">
                  <c:v>5.0000000000000001E-3</c:v>
                </c:pt>
                <c:pt idx="5">
                  <c:v>5.0000000000000001E-3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Sheet4!$A$84</c:f>
              <c:strCache>
                <c:ptCount val="1"/>
                <c:pt idx="0">
                  <c:v>Morwell R d/s Eel Hole Ck</c:v>
                </c:pt>
              </c:strCache>
            </c:strRef>
          </c:tx>
          <c:cat>
            <c:numRef>
              <c:f>Sheet4!$B$77:$G$77</c:f>
              <c:numCache>
                <c:formatCode>m/d/yyyy</c:formatCode>
                <c:ptCount val="6"/>
                <c:pt idx="0">
                  <c:v>41694</c:v>
                </c:pt>
                <c:pt idx="1">
                  <c:v>41701</c:v>
                </c:pt>
                <c:pt idx="2">
                  <c:v>41708</c:v>
                </c:pt>
                <c:pt idx="3">
                  <c:v>41715</c:v>
                </c:pt>
                <c:pt idx="4" formatCode="d/mm/yyyy;@">
                  <c:v>41722</c:v>
                </c:pt>
                <c:pt idx="5" formatCode="d/mm/yyyy;@">
                  <c:v>41729</c:v>
                </c:pt>
              </c:numCache>
            </c:numRef>
          </c:cat>
          <c:val>
            <c:numRef>
              <c:f>Sheet4!$B$84:$G$84</c:f>
              <c:numCache>
                <c:formatCode>General</c:formatCode>
                <c:ptCount val="6"/>
                <c:pt idx="2">
                  <c:v>5.0000000000000001E-3</c:v>
                </c:pt>
                <c:pt idx="3">
                  <c:v>5.0000000000000001E-3</c:v>
                </c:pt>
                <c:pt idx="4">
                  <c:v>5.0000000000000001E-3</c:v>
                </c:pt>
                <c:pt idx="5">
                  <c:v>5.0000000000000001E-3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Sheet4!$A$85</c:f>
              <c:strCache>
                <c:ptCount val="1"/>
                <c:pt idx="0">
                  <c:v>Water tank in Willis St</c:v>
                </c:pt>
              </c:strCache>
            </c:strRef>
          </c:tx>
          <c:cat>
            <c:numRef>
              <c:f>Sheet4!$B$77:$G$77</c:f>
              <c:numCache>
                <c:formatCode>m/d/yyyy</c:formatCode>
                <c:ptCount val="6"/>
                <c:pt idx="0">
                  <c:v>41694</c:v>
                </c:pt>
                <c:pt idx="1">
                  <c:v>41701</c:v>
                </c:pt>
                <c:pt idx="2">
                  <c:v>41708</c:v>
                </c:pt>
                <c:pt idx="3">
                  <c:v>41715</c:v>
                </c:pt>
                <c:pt idx="4" formatCode="d/mm/yyyy;@">
                  <c:v>41722</c:v>
                </c:pt>
                <c:pt idx="5" formatCode="d/mm/yyyy;@">
                  <c:v>41729</c:v>
                </c:pt>
              </c:numCache>
            </c:numRef>
          </c:cat>
          <c:val>
            <c:numRef>
              <c:f>Sheet4!$B$85:$G$85</c:f>
              <c:numCache>
                <c:formatCode>General</c:formatCode>
                <c:ptCount val="6"/>
              </c:numCache>
            </c:numRef>
          </c:val>
          <c:smooth val="0"/>
        </c:ser>
        <c:ser>
          <c:idx val="8"/>
          <c:order val="8"/>
          <c:tx>
            <c:strRef>
              <c:f>Sheet4!$A$86</c:f>
              <c:strCache>
                <c:ptCount val="1"/>
                <c:pt idx="0">
                  <c:v>Standard (for Cr VI)</c:v>
                </c:pt>
              </c:strCache>
            </c:strRef>
          </c:tx>
          <c:cat>
            <c:numRef>
              <c:f>Sheet4!$B$77:$G$77</c:f>
              <c:numCache>
                <c:formatCode>m/d/yyyy</c:formatCode>
                <c:ptCount val="6"/>
                <c:pt idx="0">
                  <c:v>41694</c:v>
                </c:pt>
                <c:pt idx="1">
                  <c:v>41701</c:v>
                </c:pt>
                <c:pt idx="2">
                  <c:v>41708</c:v>
                </c:pt>
                <c:pt idx="3">
                  <c:v>41715</c:v>
                </c:pt>
                <c:pt idx="4" formatCode="d/mm/yyyy;@">
                  <c:v>41722</c:v>
                </c:pt>
                <c:pt idx="5" formatCode="d/mm/yyyy;@">
                  <c:v>41729</c:v>
                </c:pt>
              </c:numCache>
            </c:numRef>
          </c:cat>
          <c:val>
            <c:numRef>
              <c:f>Sheet4!$B$86:$G$86</c:f>
              <c:numCache>
                <c:formatCode>General</c:formatCode>
                <c:ptCount val="6"/>
                <c:pt idx="0">
                  <c:v>1E-3</c:v>
                </c:pt>
                <c:pt idx="1">
                  <c:v>1E-3</c:v>
                </c:pt>
                <c:pt idx="2">
                  <c:v>1E-3</c:v>
                </c:pt>
                <c:pt idx="3">
                  <c:v>1E-3</c:v>
                </c:pt>
                <c:pt idx="4">
                  <c:v>1E-3</c:v>
                </c:pt>
                <c:pt idx="5">
                  <c:v>1E-3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328384"/>
        <c:axId val="103334272"/>
      </c:lineChart>
      <c:dateAx>
        <c:axId val="10332838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03334272"/>
        <c:crosses val="autoZero"/>
        <c:auto val="1"/>
        <c:lblOffset val="100"/>
        <c:baseTimeUnit val="days"/>
      </c:dateAx>
      <c:valAx>
        <c:axId val="1033342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33283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.xml"/><Relationship Id="rId3" Type="http://schemas.openxmlformats.org/officeDocument/2006/relationships/chart" Target="../charts/chart7.xml"/><Relationship Id="rId7" Type="http://schemas.openxmlformats.org/officeDocument/2006/relationships/chart" Target="../charts/chart11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10" Type="http://schemas.openxmlformats.org/officeDocument/2006/relationships/chart" Target="../charts/chart14.xml"/><Relationship Id="rId4" Type="http://schemas.openxmlformats.org/officeDocument/2006/relationships/chart" Target="../charts/chart8.xml"/><Relationship Id="rId9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504825</xdr:colOff>
      <xdr:row>0</xdr:row>
      <xdr:rowOff>347662</xdr:rowOff>
    </xdr:from>
    <xdr:to>
      <xdr:col>14</xdr:col>
      <xdr:colOff>400050</xdr:colOff>
      <xdr:row>11</xdr:row>
      <xdr:rowOff>33337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495300</xdr:colOff>
      <xdr:row>13</xdr:row>
      <xdr:rowOff>61912</xdr:rowOff>
    </xdr:from>
    <xdr:to>
      <xdr:col>14</xdr:col>
      <xdr:colOff>390525</xdr:colOff>
      <xdr:row>25</xdr:row>
      <xdr:rowOff>138112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514350</xdr:colOff>
      <xdr:row>27</xdr:row>
      <xdr:rowOff>23812</xdr:rowOff>
    </xdr:from>
    <xdr:to>
      <xdr:col>14</xdr:col>
      <xdr:colOff>409575</xdr:colOff>
      <xdr:row>41</xdr:row>
      <xdr:rowOff>100012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485775</xdr:colOff>
      <xdr:row>1</xdr:row>
      <xdr:rowOff>376237</xdr:rowOff>
    </xdr:from>
    <xdr:to>
      <xdr:col>19</xdr:col>
      <xdr:colOff>180975</xdr:colOff>
      <xdr:row>11</xdr:row>
      <xdr:rowOff>14287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0.15417</cdr:x>
      <cdr:y>0.57813</cdr:y>
    </cdr:from>
    <cdr:to>
      <cdr:x>0.975</cdr:x>
      <cdr:y>0.5816</cdr:y>
    </cdr:to>
    <cdr:cxnSp macro="">
      <cdr:nvCxnSpPr>
        <cdr:cNvPr id="3" name="Straight Connector 2"/>
        <cdr:cNvCxnSpPr/>
      </cdr:nvCxnSpPr>
      <cdr:spPr>
        <a:xfrm xmlns:a="http://schemas.openxmlformats.org/drawingml/2006/main">
          <a:off x="704850" y="1585913"/>
          <a:ext cx="3752850" cy="952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114300</xdr:colOff>
      <xdr:row>17</xdr:row>
      <xdr:rowOff>85725</xdr:rowOff>
    </xdr:from>
    <xdr:to>
      <xdr:col>20</xdr:col>
      <xdr:colOff>590550</xdr:colOff>
      <xdr:row>32</xdr:row>
      <xdr:rowOff>180975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95250</xdr:colOff>
      <xdr:row>1</xdr:row>
      <xdr:rowOff>28576</xdr:rowOff>
    </xdr:from>
    <xdr:to>
      <xdr:col>20</xdr:col>
      <xdr:colOff>590550</xdr:colOff>
      <xdr:row>16</xdr:row>
      <xdr:rowOff>85725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104775</xdr:colOff>
      <xdr:row>35</xdr:row>
      <xdr:rowOff>66674</xdr:rowOff>
    </xdr:from>
    <xdr:to>
      <xdr:col>21</xdr:col>
      <xdr:colOff>133351</xdr:colOff>
      <xdr:row>53</xdr:row>
      <xdr:rowOff>38099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95249</xdr:colOff>
      <xdr:row>54</xdr:row>
      <xdr:rowOff>104776</xdr:rowOff>
    </xdr:from>
    <xdr:to>
      <xdr:col>20</xdr:col>
      <xdr:colOff>209550</xdr:colOff>
      <xdr:row>71</xdr:row>
      <xdr:rowOff>85725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209551</xdr:colOff>
      <xdr:row>71</xdr:row>
      <xdr:rowOff>142875</xdr:rowOff>
    </xdr:from>
    <xdr:to>
      <xdr:col>23</xdr:col>
      <xdr:colOff>457201</xdr:colOff>
      <xdr:row>86</xdr:row>
      <xdr:rowOff>9525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428625</xdr:colOff>
      <xdr:row>86</xdr:row>
      <xdr:rowOff>133350</xdr:rowOff>
    </xdr:from>
    <xdr:to>
      <xdr:col>19</xdr:col>
      <xdr:colOff>247650</xdr:colOff>
      <xdr:row>102</xdr:row>
      <xdr:rowOff>66676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476251</xdr:colOff>
      <xdr:row>103</xdr:row>
      <xdr:rowOff>133350</xdr:rowOff>
    </xdr:from>
    <xdr:to>
      <xdr:col>19</xdr:col>
      <xdr:colOff>1</xdr:colOff>
      <xdr:row>120</xdr:row>
      <xdr:rowOff>95249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9525</xdr:colOff>
      <xdr:row>122</xdr:row>
      <xdr:rowOff>114300</xdr:rowOff>
    </xdr:from>
    <xdr:to>
      <xdr:col>18</xdr:col>
      <xdr:colOff>419100</xdr:colOff>
      <xdr:row>137</xdr:row>
      <xdr:rowOff>57149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66675</xdr:colOff>
      <xdr:row>140</xdr:row>
      <xdr:rowOff>142875</xdr:rowOff>
    </xdr:from>
    <xdr:to>
      <xdr:col>18</xdr:col>
      <xdr:colOff>533400</xdr:colOff>
      <xdr:row>156</xdr:row>
      <xdr:rowOff>9525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171451</xdr:colOff>
      <xdr:row>159</xdr:row>
      <xdr:rowOff>123825</xdr:rowOff>
    </xdr:from>
    <xdr:to>
      <xdr:col>18</xdr:col>
      <xdr:colOff>247651</xdr:colOff>
      <xdr:row>173</xdr:row>
      <xdr:rowOff>9525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34"/>
  <sheetViews>
    <sheetView workbookViewId="0">
      <selection activeCell="D8" sqref="D8"/>
    </sheetView>
  </sheetViews>
  <sheetFormatPr defaultRowHeight="15" x14ac:dyDescent="0.25"/>
  <cols>
    <col min="2" max="4" width="12.42578125" customWidth="1"/>
    <col min="6" max="6" width="12.140625" customWidth="1"/>
    <col min="17" max="17" width="17.42578125" customWidth="1"/>
    <col min="18" max="18" width="16.42578125" customWidth="1"/>
  </cols>
  <sheetData>
    <row r="1" spans="2:23" ht="45" x14ac:dyDescent="0.25">
      <c r="R1" s="4" t="s">
        <v>27</v>
      </c>
      <c r="S1" s="3">
        <v>41702</v>
      </c>
      <c r="T1" s="3">
        <v>41708</v>
      </c>
      <c r="U1" s="3">
        <v>41715</v>
      </c>
      <c r="V1" s="3">
        <v>41722</v>
      </c>
      <c r="W1" s="3">
        <v>41729</v>
      </c>
    </row>
    <row r="2" spans="2:23" ht="15.75" thickBot="1" x14ac:dyDescent="0.3">
      <c r="R2" s="2" t="s">
        <v>3</v>
      </c>
      <c r="S2">
        <v>6</v>
      </c>
      <c r="T2">
        <v>6</v>
      </c>
    </row>
    <row r="3" spans="2:23" ht="60.75" thickBot="1" x14ac:dyDescent="0.3">
      <c r="B3" s="1" t="s">
        <v>0</v>
      </c>
      <c r="C3" s="1" t="s">
        <v>1</v>
      </c>
      <c r="D3" s="1" t="s">
        <v>2</v>
      </c>
      <c r="R3" s="2" t="s">
        <v>4</v>
      </c>
      <c r="S3">
        <v>0</v>
      </c>
      <c r="T3">
        <v>0</v>
      </c>
    </row>
    <row r="4" spans="2:23" ht="15.75" thickBot="1" x14ac:dyDescent="0.3">
      <c r="B4">
        <v>94</v>
      </c>
      <c r="C4">
        <v>9</v>
      </c>
      <c r="D4">
        <v>81</v>
      </c>
      <c r="R4" s="2" t="s">
        <v>5</v>
      </c>
      <c r="S4">
        <v>0</v>
      </c>
      <c r="T4">
        <v>0</v>
      </c>
    </row>
    <row r="5" spans="2:23" ht="15.75" thickBot="1" x14ac:dyDescent="0.3">
      <c r="R5" s="2" t="s">
        <v>6</v>
      </c>
      <c r="S5">
        <v>0</v>
      </c>
      <c r="T5">
        <v>0</v>
      </c>
    </row>
    <row r="6" spans="2:23" ht="15.75" thickBot="1" x14ac:dyDescent="0.3">
      <c r="R6" s="2" t="s">
        <v>7</v>
      </c>
      <c r="S6">
        <v>0</v>
      </c>
      <c r="T6">
        <v>0</v>
      </c>
    </row>
    <row r="7" spans="2:23" ht="15.75" thickBot="1" x14ac:dyDescent="0.3">
      <c r="R7" s="2" t="s">
        <v>8</v>
      </c>
      <c r="S7">
        <v>0</v>
      </c>
      <c r="T7">
        <v>0</v>
      </c>
    </row>
    <row r="8" spans="2:23" ht="15.75" thickBot="1" x14ac:dyDescent="0.3">
      <c r="R8" s="2" t="s">
        <v>9</v>
      </c>
      <c r="S8">
        <v>0</v>
      </c>
      <c r="T8">
        <v>0</v>
      </c>
    </row>
    <row r="9" spans="2:23" ht="15.75" thickBot="1" x14ac:dyDescent="0.3">
      <c r="R9" s="2" t="s">
        <v>10</v>
      </c>
      <c r="S9">
        <v>1</v>
      </c>
      <c r="T9">
        <v>4</v>
      </c>
    </row>
    <row r="10" spans="2:23" ht="15.75" thickBot="1" x14ac:dyDescent="0.3">
      <c r="R10" s="2" t="s">
        <v>11</v>
      </c>
      <c r="S10">
        <v>0</v>
      </c>
      <c r="T10">
        <v>0</v>
      </c>
    </row>
    <row r="11" spans="2:23" ht="15.75" thickBot="1" x14ac:dyDescent="0.3">
      <c r="R11" s="2" t="s">
        <v>12</v>
      </c>
      <c r="S11">
        <v>2</v>
      </c>
      <c r="T11">
        <v>5</v>
      </c>
    </row>
    <row r="12" spans="2:23" ht="15.75" thickBot="1" x14ac:dyDescent="0.3">
      <c r="R12" s="2" t="s">
        <v>13</v>
      </c>
    </row>
    <row r="13" spans="2:23" ht="15.75" thickBot="1" x14ac:dyDescent="0.3">
      <c r="R13" s="2" t="s">
        <v>14</v>
      </c>
      <c r="S13">
        <v>0</v>
      </c>
      <c r="T13">
        <v>1</v>
      </c>
    </row>
    <row r="14" spans="2:23" ht="15.75" thickBot="1" x14ac:dyDescent="0.3">
      <c r="R14" s="2" t="s">
        <v>15</v>
      </c>
      <c r="S14">
        <v>0</v>
      </c>
      <c r="T14">
        <v>0</v>
      </c>
    </row>
    <row r="15" spans="2:23" ht="15.75" thickBot="1" x14ac:dyDescent="0.3">
      <c r="R15" s="2" t="s">
        <v>16</v>
      </c>
      <c r="S15">
        <v>0</v>
      </c>
      <c r="T15">
        <v>0</v>
      </c>
    </row>
    <row r="16" spans="2:23" ht="15.75" thickBot="1" x14ac:dyDescent="0.3">
      <c r="R16" s="2" t="s">
        <v>17</v>
      </c>
      <c r="S16">
        <v>0</v>
      </c>
      <c r="T16">
        <v>0</v>
      </c>
    </row>
    <row r="17" spans="2:20" ht="15.75" thickBot="1" x14ac:dyDescent="0.3">
      <c r="R17" s="2" t="s">
        <v>18</v>
      </c>
      <c r="S17">
        <v>0</v>
      </c>
      <c r="T17">
        <v>0</v>
      </c>
    </row>
    <row r="18" spans="2:20" ht="15.75" thickBot="1" x14ac:dyDescent="0.3">
      <c r="R18" s="2" t="s">
        <v>19</v>
      </c>
      <c r="S18">
        <v>0</v>
      </c>
      <c r="T18">
        <v>0</v>
      </c>
    </row>
    <row r="19" spans="2:20" ht="15.75" thickBot="1" x14ac:dyDescent="0.3">
      <c r="R19" s="2" t="s">
        <v>20</v>
      </c>
      <c r="S19">
        <v>0</v>
      </c>
      <c r="T19">
        <v>0</v>
      </c>
    </row>
    <row r="20" spans="2:20" ht="15.75" thickBot="1" x14ac:dyDescent="0.3">
      <c r="R20" s="2" t="s">
        <v>21</v>
      </c>
      <c r="S20">
        <v>0</v>
      </c>
      <c r="T20">
        <v>0</v>
      </c>
    </row>
    <row r="21" spans="2:20" ht="15.75" thickBot="1" x14ac:dyDescent="0.3">
      <c r="B21" t="s">
        <v>229</v>
      </c>
      <c r="C21" t="s">
        <v>230</v>
      </c>
      <c r="D21" t="s">
        <v>231</v>
      </c>
      <c r="R21" s="2" t="s">
        <v>22</v>
      </c>
      <c r="S21">
        <v>0</v>
      </c>
      <c r="T21">
        <v>0</v>
      </c>
    </row>
    <row r="22" spans="2:20" ht="15.75" thickBot="1" x14ac:dyDescent="0.3">
      <c r="B22">
        <v>3045</v>
      </c>
      <c r="C22">
        <v>80</v>
      </c>
      <c r="D22">
        <f>B22-C22</f>
        <v>2965</v>
      </c>
      <c r="R22" s="2" t="s">
        <v>23</v>
      </c>
      <c r="S22">
        <v>0</v>
      </c>
      <c r="T22">
        <v>0</v>
      </c>
    </row>
    <row r="23" spans="2:20" ht="15.75" thickBot="1" x14ac:dyDescent="0.3">
      <c r="R23" s="2" t="s">
        <v>24</v>
      </c>
      <c r="S23">
        <v>0</v>
      </c>
      <c r="T23">
        <v>0</v>
      </c>
    </row>
    <row r="24" spans="2:20" ht="15.75" thickBot="1" x14ac:dyDescent="0.3">
      <c r="R24" s="2" t="s">
        <v>25</v>
      </c>
      <c r="S24">
        <v>0</v>
      </c>
      <c r="T24">
        <v>0</v>
      </c>
    </row>
    <row r="25" spans="2:20" ht="15.75" thickBot="1" x14ac:dyDescent="0.3">
      <c r="R25" s="2" t="s">
        <v>26</v>
      </c>
      <c r="S25">
        <v>3</v>
      </c>
      <c r="T25">
        <v>3</v>
      </c>
    </row>
    <row r="26" spans="2:20" x14ac:dyDescent="0.25">
      <c r="R26" s="6" t="s">
        <v>28</v>
      </c>
      <c r="S26">
        <f>SUM(S2:S25)</f>
        <v>12</v>
      </c>
      <c r="T26">
        <f>SUM(T2:T25)</f>
        <v>19</v>
      </c>
    </row>
    <row r="27" spans="2:20" x14ac:dyDescent="0.25">
      <c r="Q27" t="s">
        <v>30</v>
      </c>
      <c r="R27">
        <f>9*24</f>
        <v>216</v>
      </c>
      <c r="S27" s="5">
        <f>S26/$R27*100</f>
        <v>5.5555555555555554</v>
      </c>
      <c r="T27" s="5">
        <f>T26/$R27*100</f>
        <v>8.7962962962962958</v>
      </c>
    </row>
    <row r="28" spans="2:20" x14ac:dyDescent="0.25">
      <c r="B28" t="s">
        <v>232</v>
      </c>
      <c r="S28" t="s">
        <v>29</v>
      </c>
    </row>
    <row r="29" spans="2:20" x14ac:dyDescent="0.25">
      <c r="B29" t="s">
        <v>229</v>
      </c>
      <c r="C29" t="s">
        <v>230</v>
      </c>
      <c r="D29" t="s">
        <v>231</v>
      </c>
      <c r="S29" s="7"/>
      <c r="T29" s="7"/>
    </row>
    <row r="30" spans="2:20" x14ac:dyDescent="0.25">
      <c r="B30">
        <v>2940</v>
      </c>
      <c r="C30">
        <v>11</v>
      </c>
      <c r="D30">
        <f>B30-C30</f>
        <v>2929</v>
      </c>
    </row>
    <row r="33" spans="2:2" x14ac:dyDescent="0.25">
      <c r="B33" t="s">
        <v>235</v>
      </c>
    </row>
    <row r="34" spans="2:2" x14ac:dyDescent="0.25">
      <c r="B34" t="s">
        <v>234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2274"/>
  <sheetViews>
    <sheetView topLeftCell="AG1" zoomScale="60" zoomScaleNormal="60" workbookViewId="0">
      <selection activeCell="V7" sqref="V7"/>
    </sheetView>
  </sheetViews>
  <sheetFormatPr defaultRowHeight="15" x14ac:dyDescent="0.25"/>
  <cols>
    <col min="1" max="1" width="25.140625" style="87" bestFit="1" customWidth="1"/>
    <col min="2" max="2" width="13.28515625" customWidth="1"/>
    <col min="3" max="3" width="13.42578125" customWidth="1"/>
    <col min="4" max="5" width="14.85546875" customWidth="1"/>
    <col min="6" max="6" width="13.85546875" customWidth="1"/>
    <col min="7" max="7" width="12.7109375" customWidth="1"/>
    <col min="8" max="8" width="13.42578125" customWidth="1"/>
    <col min="11" max="11" width="28" bestFit="1" customWidth="1"/>
    <col min="12" max="12" width="14.7109375" customWidth="1"/>
    <col min="13" max="13" width="12.140625" customWidth="1"/>
    <col min="14" max="14" width="12.42578125" customWidth="1"/>
    <col min="15" max="15" width="14.28515625" customWidth="1"/>
    <col min="16" max="16" width="11.7109375" customWidth="1"/>
    <col min="17" max="17" width="11" customWidth="1"/>
    <col min="18" max="18" width="12.42578125" customWidth="1"/>
    <col min="19" max="19" width="11" customWidth="1"/>
    <col min="22" max="22" width="25" style="51" bestFit="1" customWidth="1"/>
    <col min="23" max="30" width="12.7109375" customWidth="1"/>
    <col min="33" max="33" width="25" style="51" bestFit="1" customWidth="1"/>
    <col min="34" max="40" width="12.7109375" customWidth="1"/>
    <col min="43" max="43" width="25" style="51" bestFit="1" customWidth="1"/>
    <col min="44" max="50" width="12.7109375" customWidth="1"/>
  </cols>
  <sheetData>
    <row r="1" spans="1:50" ht="26.25" x14ac:dyDescent="0.4">
      <c r="A1" s="106"/>
      <c r="D1" s="248" t="s">
        <v>236</v>
      </c>
      <c r="O1" s="248" t="s">
        <v>236</v>
      </c>
      <c r="V1" s="114"/>
      <c r="Z1" s="248" t="s">
        <v>236</v>
      </c>
      <c r="AG1" s="114"/>
      <c r="AK1" s="248" t="s">
        <v>236</v>
      </c>
      <c r="AQ1" s="114"/>
      <c r="AU1" s="248" t="s">
        <v>236</v>
      </c>
    </row>
    <row r="2" spans="1:50" ht="27" thickBot="1" x14ac:dyDescent="0.45">
      <c r="A2" s="106"/>
      <c r="D2" s="247" t="s">
        <v>52</v>
      </c>
      <c r="N2" s="128"/>
      <c r="O2" s="249" t="s">
        <v>51</v>
      </c>
      <c r="V2" s="114"/>
      <c r="Z2" s="248" t="s">
        <v>82</v>
      </c>
      <c r="AG2" s="114"/>
      <c r="AK2" s="248" t="s">
        <v>105</v>
      </c>
      <c r="AQ2" s="114"/>
      <c r="AU2" s="248" t="s">
        <v>108</v>
      </c>
    </row>
    <row r="3" spans="1:50" ht="65.25" thickBot="1" x14ac:dyDescent="0.3">
      <c r="A3" s="88" t="s">
        <v>104</v>
      </c>
      <c r="B3" s="117" t="s">
        <v>45</v>
      </c>
      <c r="C3" s="117" t="s">
        <v>31</v>
      </c>
      <c r="D3" s="117" t="s">
        <v>32</v>
      </c>
      <c r="E3" s="117" t="s">
        <v>33</v>
      </c>
      <c r="F3" s="117" t="s">
        <v>34</v>
      </c>
      <c r="G3" s="118" t="s">
        <v>35</v>
      </c>
      <c r="H3" s="119" t="s">
        <v>36</v>
      </c>
      <c r="K3" s="120" t="s">
        <v>104</v>
      </c>
      <c r="L3" s="121" t="s">
        <v>49</v>
      </c>
      <c r="M3" s="121" t="s">
        <v>50</v>
      </c>
      <c r="N3" s="116" t="s">
        <v>33</v>
      </c>
      <c r="O3" s="116" t="s">
        <v>31</v>
      </c>
      <c r="P3" s="116" t="s">
        <v>32</v>
      </c>
      <c r="Q3" s="122" t="s">
        <v>54</v>
      </c>
      <c r="R3" s="123" t="s">
        <v>36</v>
      </c>
      <c r="S3" s="118" t="s">
        <v>35</v>
      </c>
      <c r="V3" s="101" t="s">
        <v>104</v>
      </c>
      <c r="W3" s="91" t="s">
        <v>49</v>
      </c>
      <c r="X3" s="77" t="s">
        <v>50</v>
      </c>
      <c r="Y3" s="78" t="s">
        <v>33</v>
      </c>
      <c r="Z3" s="78" t="s">
        <v>31</v>
      </c>
      <c r="AA3" s="78" t="s">
        <v>32</v>
      </c>
      <c r="AB3" s="53" t="s">
        <v>54</v>
      </c>
      <c r="AC3" s="79" t="s">
        <v>36</v>
      </c>
      <c r="AD3" s="80" t="s">
        <v>35</v>
      </c>
      <c r="AG3" s="111" t="s">
        <v>46</v>
      </c>
      <c r="AH3" s="91" t="s">
        <v>49</v>
      </c>
      <c r="AI3" s="77" t="s">
        <v>50</v>
      </c>
      <c r="AJ3" s="78" t="s">
        <v>33</v>
      </c>
      <c r="AK3" s="78" t="s">
        <v>31</v>
      </c>
      <c r="AL3" s="78" t="s">
        <v>32</v>
      </c>
      <c r="AM3" s="53" t="s">
        <v>54</v>
      </c>
      <c r="AN3" s="79" t="s">
        <v>36</v>
      </c>
      <c r="AQ3" s="111" t="s">
        <v>46</v>
      </c>
      <c r="AR3" s="91" t="s">
        <v>49</v>
      </c>
      <c r="AS3" s="77" t="s">
        <v>50</v>
      </c>
      <c r="AT3" s="78" t="s">
        <v>33</v>
      </c>
      <c r="AU3" s="78" t="s">
        <v>31</v>
      </c>
      <c r="AV3" s="78" t="s">
        <v>32</v>
      </c>
      <c r="AW3" s="53" t="s">
        <v>54</v>
      </c>
      <c r="AX3" s="79" t="s">
        <v>36</v>
      </c>
    </row>
    <row r="4" spans="1:50" x14ac:dyDescent="0.25">
      <c r="A4" s="89" t="s">
        <v>3</v>
      </c>
      <c r="B4" s="82"/>
      <c r="C4" s="11"/>
      <c r="D4" s="11"/>
      <c r="E4" s="11"/>
      <c r="F4" s="11"/>
      <c r="G4" s="19"/>
      <c r="H4" s="12"/>
      <c r="K4" s="31" t="s">
        <v>3</v>
      </c>
      <c r="L4" s="33"/>
      <c r="M4" s="33"/>
      <c r="N4" s="42"/>
      <c r="O4" s="33"/>
      <c r="P4" s="33"/>
      <c r="Q4" s="26"/>
      <c r="R4" s="33"/>
      <c r="S4" s="34"/>
      <c r="V4" s="44" t="s">
        <v>56</v>
      </c>
      <c r="W4" s="99"/>
      <c r="X4" s="45"/>
      <c r="Y4" s="45"/>
      <c r="Z4" s="45"/>
      <c r="AA4" s="45"/>
      <c r="AB4" s="45"/>
      <c r="AC4" s="45"/>
      <c r="AD4" s="46"/>
      <c r="AG4" s="44" t="s">
        <v>56</v>
      </c>
      <c r="AH4" s="95"/>
      <c r="AI4" s="57"/>
      <c r="AJ4" s="57"/>
      <c r="AK4" s="57"/>
      <c r="AL4" s="57"/>
      <c r="AM4" s="57"/>
      <c r="AN4" s="57"/>
      <c r="AQ4" s="44" t="s">
        <v>56</v>
      </c>
      <c r="AR4" s="92"/>
      <c r="AS4" s="67"/>
      <c r="AT4" s="67"/>
      <c r="AU4" s="67"/>
      <c r="AV4" s="67"/>
      <c r="AW4" s="67"/>
      <c r="AX4" s="68"/>
    </row>
    <row r="5" spans="1:50" x14ac:dyDescent="0.25">
      <c r="A5" s="89" t="s">
        <v>4</v>
      </c>
      <c r="B5" s="83"/>
      <c r="C5" s="17"/>
      <c r="D5" s="17"/>
      <c r="E5" s="17"/>
      <c r="F5" s="17"/>
      <c r="G5" s="19"/>
      <c r="H5" s="20"/>
      <c r="K5" s="31" t="s">
        <v>4</v>
      </c>
      <c r="L5" s="26"/>
      <c r="M5" s="26"/>
      <c r="N5" s="42"/>
      <c r="O5" s="26"/>
      <c r="P5" s="26"/>
      <c r="Q5" s="26"/>
      <c r="R5" s="26"/>
      <c r="S5" s="27"/>
      <c r="V5" s="44" t="s">
        <v>58</v>
      </c>
      <c r="W5" s="100"/>
      <c r="X5" s="46"/>
      <c r="Y5" s="46"/>
      <c r="Z5" s="46"/>
      <c r="AA5" s="46"/>
      <c r="AB5" s="46"/>
      <c r="AC5" s="46"/>
      <c r="AD5" s="46"/>
      <c r="AG5" s="44" t="s">
        <v>58</v>
      </c>
      <c r="AH5" s="96"/>
      <c r="AI5" s="64"/>
      <c r="AJ5" s="64"/>
      <c r="AK5" s="64"/>
      <c r="AL5" s="64"/>
      <c r="AM5" s="64"/>
      <c r="AN5" s="64"/>
      <c r="AQ5" s="44" t="s">
        <v>58</v>
      </c>
      <c r="AR5" s="93"/>
      <c r="AS5" s="74"/>
      <c r="AT5" s="74"/>
      <c r="AU5" s="74"/>
      <c r="AV5" s="74"/>
      <c r="AW5" s="74"/>
      <c r="AX5" s="75"/>
    </row>
    <row r="6" spans="1:50" x14ac:dyDescent="0.25">
      <c r="A6" s="89" t="s">
        <v>5</v>
      </c>
      <c r="B6" s="83"/>
      <c r="C6" s="17"/>
      <c r="D6" s="17"/>
      <c r="E6" s="17"/>
      <c r="F6" s="17"/>
      <c r="G6" s="19"/>
      <c r="H6" s="20"/>
      <c r="K6" s="31" t="s">
        <v>5</v>
      </c>
      <c r="L6" s="26"/>
      <c r="M6" s="26"/>
      <c r="N6" s="42"/>
      <c r="O6" s="26"/>
      <c r="P6" s="26"/>
      <c r="Q6" s="26"/>
      <c r="R6" s="26"/>
      <c r="S6" s="27"/>
      <c r="V6" s="44" t="s">
        <v>59</v>
      </c>
      <c r="W6" s="100"/>
      <c r="X6" s="46"/>
      <c r="Y6" s="46"/>
      <c r="Z6" s="46"/>
      <c r="AA6" s="46"/>
      <c r="AB6" s="46"/>
      <c r="AC6" s="46"/>
      <c r="AD6" s="46"/>
      <c r="AG6" s="44" t="s">
        <v>59</v>
      </c>
      <c r="AH6" s="96"/>
      <c r="AI6" s="64"/>
      <c r="AJ6" s="65"/>
      <c r="AK6" s="64"/>
      <c r="AL6" s="64"/>
      <c r="AM6" s="64"/>
      <c r="AN6" s="64"/>
      <c r="AQ6" s="44" t="s">
        <v>59</v>
      </c>
      <c r="AR6" s="93"/>
      <c r="AS6" s="74"/>
      <c r="AT6" s="74"/>
      <c r="AU6" s="74"/>
      <c r="AV6" s="74"/>
      <c r="AW6" s="74"/>
      <c r="AX6" s="75"/>
    </row>
    <row r="7" spans="1:50" x14ac:dyDescent="0.25">
      <c r="A7" s="89" t="s">
        <v>6</v>
      </c>
      <c r="B7" s="83"/>
      <c r="C7" s="17"/>
      <c r="D7" s="17"/>
      <c r="E7" s="17"/>
      <c r="F7" s="17"/>
      <c r="G7" s="19"/>
      <c r="H7" s="20"/>
      <c r="K7" s="31" t="s">
        <v>6</v>
      </c>
      <c r="L7" s="26"/>
      <c r="M7" s="26"/>
      <c r="N7" s="42"/>
      <c r="O7" s="26"/>
      <c r="P7" s="26"/>
      <c r="Q7" s="26"/>
      <c r="R7" s="26"/>
      <c r="S7" s="27"/>
      <c r="V7" s="44" t="s">
        <v>60</v>
      </c>
      <c r="W7" s="100"/>
      <c r="X7" s="46"/>
      <c r="Y7" s="46"/>
      <c r="Z7" s="46"/>
      <c r="AA7" s="46"/>
      <c r="AB7" s="46"/>
      <c r="AC7" s="46"/>
      <c r="AD7" s="46"/>
      <c r="AG7" s="44" t="s">
        <v>60</v>
      </c>
      <c r="AH7" s="97"/>
      <c r="AI7" s="65"/>
      <c r="AJ7" s="65"/>
      <c r="AK7" s="65"/>
      <c r="AL7" s="65"/>
      <c r="AM7" s="65"/>
      <c r="AN7" s="65"/>
      <c r="AQ7" s="44" t="s">
        <v>60</v>
      </c>
      <c r="AR7" s="93"/>
      <c r="AS7" s="74"/>
      <c r="AT7" s="74"/>
      <c r="AU7" s="74"/>
      <c r="AV7" s="74"/>
      <c r="AW7" s="74"/>
      <c r="AX7" s="75"/>
    </row>
    <row r="8" spans="1:50" x14ac:dyDescent="0.25">
      <c r="A8" s="89" t="s">
        <v>7</v>
      </c>
      <c r="B8" s="83"/>
      <c r="C8" s="17"/>
      <c r="D8" s="17"/>
      <c r="E8" s="17"/>
      <c r="F8" s="17"/>
      <c r="G8" s="19"/>
      <c r="H8" s="20"/>
      <c r="K8" s="31" t="s">
        <v>7</v>
      </c>
      <c r="L8" s="26"/>
      <c r="M8" s="26"/>
      <c r="N8" s="42"/>
      <c r="O8" s="26"/>
      <c r="P8" s="26"/>
      <c r="Q8" s="26"/>
      <c r="R8" s="26"/>
      <c r="S8" s="27"/>
      <c r="V8" s="44" t="s">
        <v>61</v>
      </c>
      <c r="W8" s="100"/>
      <c r="X8" s="46"/>
      <c r="Y8" s="46"/>
      <c r="Z8" s="46"/>
      <c r="AA8" s="46"/>
      <c r="AB8" s="46"/>
      <c r="AC8" s="46"/>
      <c r="AD8" s="46"/>
      <c r="AG8" s="44" t="s">
        <v>61</v>
      </c>
      <c r="AH8" s="96"/>
      <c r="AI8" s="64"/>
      <c r="AJ8" s="64"/>
      <c r="AK8" s="64"/>
      <c r="AL8" s="64"/>
      <c r="AM8" s="64"/>
      <c r="AN8" s="64"/>
      <c r="AQ8" s="44" t="s">
        <v>61</v>
      </c>
      <c r="AR8" s="93"/>
      <c r="AS8" s="74"/>
      <c r="AT8" s="74"/>
      <c r="AU8" s="74"/>
      <c r="AV8" s="74"/>
      <c r="AW8" s="74"/>
      <c r="AX8" s="75"/>
    </row>
    <row r="9" spans="1:50" x14ac:dyDescent="0.25">
      <c r="A9" s="89" t="s">
        <v>8</v>
      </c>
      <c r="B9" s="83"/>
      <c r="C9" s="17"/>
      <c r="D9" s="17"/>
      <c r="E9" s="17"/>
      <c r="F9" s="17"/>
      <c r="G9" s="19"/>
      <c r="H9" s="20"/>
      <c r="K9" s="31" t="s">
        <v>8</v>
      </c>
      <c r="L9" s="26"/>
      <c r="M9" s="26"/>
      <c r="N9" s="42"/>
      <c r="O9" s="26"/>
      <c r="P9" s="26"/>
      <c r="Q9" s="26"/>
      <c r="R9" s="26"/>
      <c r="S9" s="27"/>
      <c r="V9" s="44" t="s">
        <v>62</v>
      </c>
      <c r="W9" s="100"/>
      <c r="X9" s="46"/>
      <c r="Y9" s="46"/>
      <c r="Z9" s="46"/>
      <c r="AA9" s="46"/>
      <c r="AB9" s="46"/>
      <c r="AC9" s="46"/>
      <c r="AD9" s="46"/>
      <c r="AG9" s="44" t="s">
        <v>62</v>
      </c>
      <c r="AH9" s="96"/>
      <c r="AI9" s="64"/>
      <c r="AJ9" s="65"/>
      <c r="AK9" s="64"/>
      <c r="AL9" s="64"/>
      <c r="AM9" s="65"/>
      <c r="AN9" s="65"/>
      <c r="AQ9" s="44" t="s">
        <v>62</v>
      </c>
      <c r="AR9" s="93"/>
      <c r="AS9" s="74"/>
      <c r="AT9" s="74"/>
      <c r="AU9" s="74"/>
      <c r="AV9" s="74"/>
      <c r="AW9" s="74"/>
      <c r="AX9" s="75"/>
    </row>
    <row r="10" spans="1:50" x14ac:dyDescent="0.25">
      <c r="A10" s="89" t="s">
        <v>9</v>
      </c>
      <c r="B10" s="83"/>
      <c r="C10" s="17"/>
      <c r="D10" s="17"/>
      <c r="E10" s="17"/>
      <c r="F10" s="17"/>
      <c r="G10" s="19"/>
      <c r="H10" s="20"/>
      <c r="K10" s="31" t="s">
        <v>9</v>
      </c>
      <c r="L10" s="26"/>
      <c r="M10" s="26"/>
      <c r="N10" s="42"/>
      <c r="O10" s="26"/>
      <c r="P10" s="26"/>
      <c r="Q10" s="26"/>
      <c r="R10" s="26"/>
      <c r="S10" s="27"/>
      <c r="V10" s="44" t="s">
        <v>64</v>
      </c>
      <c r="W10" s="100"/>
      <c r="X10" s="46"/>
      <c r="Y10" s="46"/>
      <c r="Z10" s="46"/>
      <c r="AA10" s="46"/>
      <c r="AB10" s="46"/>
      <c r="AC10" s="46"/>
      <c r="AD10" s="46"/>
      <c r="AG10" s="44" t="s">
        <v>64</v>
      </c>
      <c r="AH10" s="96"/>
      <c r="AI10" s="64"/>
      <c r="AJ10" s="64"/>
      <c r="AK10" s="64"/>
      <c r="AL10" s="64"/>
      <c r="AM10" s="64"/>
      <c r="AN10" s="64"/>
      <c r="AQ10" s="44" t="s">
        <v>64</v>
      </c>
      <c r="AR10" s="93"/>
      <c r="AS10" s="74"/>
      <c r="AT10" s="74"/>
      <c r="AU10" s="74"/>
      <c r="AV10" s="74"/>
      <c r="AW10" s="74"/>
      <c r="AX10" s="75"/>
    </row>
    <row r="11" spans="1:50" x14ac:dyDescent="0.25">
      <c r="A11" s="89" t="s">
        <v>48</v>
      </c>
      <c r="B11" s="83"/>
      <c r="C11" s="17"/>
      <c r="D11" s="11"/>
      <c r="E11" s="17"/>
      <c r="F11" s="17"/>
      <c r="G11" s="19"/>
      <c r="H11" s="20"/>
      <c r="K11" s="31" t="s">
        <v>48</v>
      </c>
      <c r="L11" s="33"/>
      <c r="M11" s="33"/>
      <c r="N11" s="42"/>
      <c r="O11" s="26"/>
      <c r="P11" s="33"/>
      <c r="Q11" s="26"/>
      <c r="R11" s="26"/>
      <c r="S11" s="27"/>
      <c r="V11" s="44" t="s">
        <v>65</v>
      </c>
      <c r="W11" s="100"/>
      <c r="X11" s="46"/>
      <c r="Y11" s="46"/>
      <c r="Z11" s="46"/>
      <c r="AA11" s="46"/>
      <c r="AB11" s="46"/>
      <c r="AC11" s="46"/>
      <c r="AD11" s="46"/>
      <c r="AG11" s="44" t="s">
        <v>65</v>
      </c>
      <c r="AH11" s="97"/>
      <c r="AI11" s="65"/>
      <c r="AJ11" s="64"/>
      <c r="AK11" s="65"/>
      <c r="AL11" s="65"/>
      <c r="AM11" s="64"/>
      <c r="AN11" s="64"/>
      <c r="AQ11" s="44" t="s">
        <v>65</v>
      </c>
      <c r="AR11" s="93"/>
      <c r="AS11" s="74"/>
      <c r="AT11" s="74"/>
      <c r="AU11" s="70"/>
      <c r="AV11" s="70"/>
      <c r="AW11" s="74"/>
      <c r="AX11" s="75"/>
    </row>
    <row r="12" spans="1:50" x14ac:dyDescent="0.25">
      <c r="A12" s="31" t="s">
        <v>47</v>
      </c>
      <c r="B12" s="102"/>
      <c r="C12" s="8"/>
      <c r="D12" s="103"/>
      <c r="E12" s="8"/>
      <c r="F12" s="8"/>
      <c r="G12" s="104"/>
      <c r="H12" s="105"/>
      <c r="K12" s="31" t="s">
        <v>47</v>
      </c>
      <c r="L12" s="39"/>
      <c r="M12" s="39"/>
      <c r="N12" s="39"/>
      <c r="O12" s="39"/>
      <c r="P12" s="39"/>
      <c r="Q12" s="39"/>
      <c r="R12" s="40"/>
      <c r="S12" s="41"/>
      <c r="V12" s="9" t="s">
        <v>47</v>
      </c>
      <c r="W12" s="100"/>
      <c r="X12" s="46"/>
      <c r="Y12" s="46"/>
      <c r="Z12" s="46"/>
      <c r="AA12" s="46"/>
      <c r="AB12" s="46"/>
      <c r="AC12" s="46"/>
      <c r="AD12" s="46"/>
      <c r="AG12" s="9" t="s">
        <v>47</v>
      </c>
      <c r="AH12" s="96"/>
      <c r="AI12" s="64"/>
      <c r="AJ12" s="64"/>
      <c r="AK12" s="64"/>
      <c r="AL12" s="64"/>
      <c r="AM12" s="64"/>
      <c r="AN12" s="64"/>
      <c r="AQ12" s="9" t="s">
        <v>47</v>
      </c>
      <c r="AR12" s="93"/>
      <c r="AS12" s="74"/>
      <c r="AT12" s="74"/>
      <c r="AU12" s="74"/>
      <c r="AV12" s="74"/>
      <c r="AW12" s="74"/>
      <c r="AX12" s="75"/>
    </row>
    <row r="13" spans="1:50" x14ac:dyDescent="0.25">
      <c r="A13" s="89" t="s">
        <v>11</v>
      </c>
      <c r="B13" s="83"/>
      <c r="C13" s="17"/>
      <c r="D13" s="17"/>
      <c r="E13" s="17"/>
      <c r="F13" s="17"/>
      <c r="G13" s="19"/>
      <c r="H13" s="20"/>
      <c r="K13" s="31" t="s">
        <v>11</v>
      </c>
      <c r="L13" s="26"/>
      <c r="M13" s="26"/>
      <c r="N13" s="42"/>
      <c r="O13" s="26"/>
      <c r="P13" s="26"/>
      <c r="Q13" s="26"/>
      <c r="R13" s="26"/>
      <c r="S13" s="27"/>
      <c r="V13" s="44" t="s">
        <v>66</v>
      </c>
      <c r="W13" s="100"/>
      <c r="X13" s="46"/>
      <c r="Y13" s="46"/>
      <c r="Z13" s="46"/>
      <c r="AA13" s="46"/>
      <c r="AB13" s="46"/>
      <c r="AC13" s="46"/>
      <c r="AD13" s="46"/>
      <c r="AG13" s="44" t="s">
        <v>66</v>
      </c>
      <c r="AH13" s="97"/>
      <c r="AI13" s="64"/>
      <c r="AJ13" s="64"/>
      <c r="AK13" s="64"/>
      <c r="AL13" s="65"/>
      <c r="AM13" s="64"/>
      <c r="AN13" s="64"/>
      <c r="AQ13" s="44" t="s">
        <v>66</v>
      </c>
      <c r="AR13" s="93"/>
      <c r="AS13" s="74"/>
      <c r="AT13" s="74"/>
      <c r="AU13" s="74"/>
      <c r="AV13" s="74"/>
      <c r="AW13" s="74"/>
      <c r="AX13" s="75"/>
    </row>
    <row r="14" spans="1:50" x14ac:dyDescent="0.25">
      <c r="A14" s="89" t="s">
        <v>12</v>
      </c>
      <c r="B14" s="83"/>
      <c r="C14" s="17"/>
      <c r="D14" s="17"/>
      <c r="E14" s="11"/>
      <c r="F14" s="17"/>
      <c r="G14" s="13"/>
      <c r="H14" s="20"/>
      <c r="K14" s="31" t="s">
        <v>12</v>
      </c>
      <c r="L14" s="35"/>
      <c r="M14" s="26"/>
      <c r="N14" s="42"/>
      <c r="O14" s="26"/>
      <c r="P14" s="35"/>
      <c r="Q14" s="35"/>
      <c r="R14" s="35"/>
      <c r="S14" s="36"/>
      <c r="V14" s="44" t="s">
        <v>67</v>
      </c>
      <c r="W14" s="100"/>
      <c r="X14" s="46"/>
      <c r="Y14" s="46"/>
      <c r="Z14" s="46"/>
      <c r="AA14" s="46"/>
      <c r="AB14" s="45"/>
      <c r="AC14" s="46"/>
      <c r="AD14" s="45"/>
      <c r="AG14" s="44" t="s">
        <v>67</v>
      </c>
      <c r="AH14" s="95"/>
      <c r="AI14" s="65"/>
      <c r="AJ14" s="57"/>
      <c r="AK14" s="65"/>
      <c r="AL14" s="57"/>
      <c r="AM14" s="57"/>
      <c r="AN14" s="65"/>
      <c r="AQ14" s="44" t="s">
        <v>67</v>
      </c>
      <c r="AR14" s="93"/>
      <c r="AS14" s="74"/>
      <c r="AT14" s="70"/>
      <c r="AU14" s="74"/>
      <c r="AV14" s="70"/>
      <c r="AW14" s="70"/>
      <c r="AX14" s="75"/>
    </row>
    <row r="15" spans="1:50" x14ac:dyDescent="0.25">
      <c r="A15" s="89" t="s">
        <v>13</v>
      </c>
      <c r="B15" s="83"/>
      <c r="C15" s="17"/>
      <c r="D15" s="17"/>
      <c r="E15" s="17"/>
      <c r="F15" s="17"/>
      <c r="G15" s="19"/>
      <c r="H15" s="20"/>
      <c r="K15" s="31" t="s">
        <v>13</v>
      </c>
      <c r="L15" s="26"/>
      <c r="M15" s="26"/>
      <c r="N15" s="42"/>
      <c r="O15" s="26"/>
      <c r="P15" s="26"/>
      <c r="Q15" s="26"/>
      <c r="R15" s="26"/>
      <c r="S15" s="27"/>
      <c r="V15" s="44" t="s">
        <v>68</v>
      </c>
      <c r="W15" s="100"/>
      <c r="X15" s="46"/>
      <c r="Y15" s="46"/>
      <c r="Z15" s="46"/>
      <c r="AA15" s="46"/>
      <c r="AB15" s="46"/>
      <c r="AC15" s="46"/>
      <c r="AD15" s="46"/>
      <c r="AG15" s="44" t="s">
        <v>68</v>
      </c>
      <c r="AH15" s="97"/>
      <c r="AI15" s="65"/>
      <c r="AJ15" s="65"/>
      <c r="AK15" s="65"/>
      <c r="AL15" s="65"/>
      <c r="AM15" s="65"/>
      <c r="AN15" s="65"/>
      <c r="AQ15" s="44" t="s">
        <v>68</v>
      </c>
      <c r="AR15" s="93"/>
      <c r="AS15" s="74"/>
      <c r="AT15" s="74"/>
      <c r="AU15" s="74"/>
      <c r="AV15" s="74"/>
      <c r="AW15" s="74"/>
      <c r="AX15" s="75"/>
    </row>
    <row r="16" spans="1:50" x14ac:dyDescent="0.25">
      <c r="A16" s="89" t="s">
        <v>14</v>
      </c>
      <c r="B16" s="83"/>
      <c r="C16" s="17"/>
      <c r="D16" s="17"/>
      <c r="E16" s="17"/>
      <c r="F16" s="17"/>
      <c r="G16" s="19"/>
      <c r="H16" s="20"/>
      <c r="K16" s="31" t="s">
        <v>14</v>
      </c>
      <c r="L16" s="26"/>
      <c r="M16" s="26"/>
      <c r="N16" s="42"/>
      <c r="O16" s="26"/>
      <c r="P16" s="26"/>
      <c r="Q16" s="26"/>
      <c r="R16" s="26"/>
      <c r="S16" s="34"/>
      <c r="V16" s="44" t="s">
        <v>69</v>
      </c>
      <c r="W16" s="100"/>
      <c r="X16" s="46"/>
      <c r="Y16" s="46"/>
      <c r="Z16" s="46"/>
      <c r="AA16" s="46"/>
      <c r="AB16" s="46"/>
      <c r="AC16" s="46"/>
      <c r="AD16" s="46"/>
      <c r="AG16" s="44" t="s">
        <v>69</v>
      </c>
      <c r="AH16" s="96"/>
      <c r="AI16" s="64"/>
      <c r="AJ16" s="64"/>
      <c r="AK16" s="64"/>
      <c r="AL16" s="64"/>
      <c r="AM16" s="64"/>
      <c r="AN16" s="64"/>
      <c r="AQ16" s="44" t="s">
        <v>69</v>
      </c>
      <c r="AR16" s="93"/>
      <c r="AS16" s="74"/>
      <c r="AT16" s="74"/>
      <c r="AU16" s="74"/>
      <c r="AV16" s="74"/>
      <c r="AW16" s="74"/>
      <c r="AX16" s="75"/>
    </row>
    <row r="17" spans="1:50" x14ac:dyDescent="0.25">
      <c r="A17" s="89" t="s">
        <v>15</v>
      </c>
      <c r="B17" s="83"/>
      <c r="C17" s="17"/>
      <c r="D17" s="17"/>
      <c r="E17" s="17"/>
      <c r="F17" s="17"/>
      <c r="G17" s="19"/>
      <c r="H17" s="20"/>
      <c r="K17" s="31" t="s">
        <v>15</v>
      </c>
      <c r="L17" s="26"/>
      <c r="M17" s="26"/>
      <c r="N17" s="42"/>
      <c r="O17" s="26"/>
      <c r="P17" s="26"/>
      <c r="Q17" s="26"/>
      <c r="R17" s="26"/>
      <c r="S17" s="27"/>
      <c r="V17" s="44" t="s">
        <v>70</v>
      </c>
      <c r="W17" s="100"/>
      <c r="X17" s="46"/>
      <c r="Y17" s="46"/>
      <c r="Z17" s="46"/>
      <c r="AA17" s="46"/>
      <c r="AB17" s="46"/>
      <c r="AC17" s="46"/>
      <c r="AD17" s="46"/>
      <c r="AG17" s="44" t="s">
        <v>70</v>
      </c>
      <c r="AH17" s="97"/>
      <c r="AI17" s="65"/>
      <c r="AJ17" s="65"/>
      <c r="AK17" s="65"/>
      <c r="AL17" s="65"/>
      <c r="AM17" s="65"/>
      <c r="AN17" s="65"/>
      <c r="AQ17" s="44" t="s">
        <v>70</v>
      </c>
      <c r="AR17" s="93"/>
      <c r="AS17" s="74"/>
      <c r="AT17" s="74"/>
      <c r="AU17" s="74"/>
      <c r="AV17" s="74"/>
      <c r="AW17" s="74"/>
      <c r="AX17" s="75"/>
    </row>
    <row r="18" spans="1:50" x14ac:dyDescent="0.25">
      <c r="A18" s="89" t="s">
        <v>16</v>
      </c>
      <c r="B18" s="83"/>
      <c r="C18" s="17"/>
      <c r="D18" s="17"/>
      <c r="E18" s="17"/>
      <c r="F18" s="17"/>
      <c r="G18" s="19"/>
      <c r="H18" s="20"/>
      <c r="K18" s="31" t="s">
        <v>16</v>
      </c>
      <c r="L18" s="26"/>
      <c r="M18" s="26"/>
      <c r="N18" s="42"/>
      <c r="O18" s="26"/>
      <c r="P18" s="26"/>
      <c r="Q18" s="26"/>
      <c r="R18" s="26"/>
      <c r="S18" s="27"/>
      <c r="V18" s="44" t="s">
        <v>71</v>
      </c>
      <c r="W18" s="100"/>
      <c r="X18" s="46"/>
      <c r="Y18" s="46"/>
      <c r="Z18" s="46"/>
      <c r="AA18" s="46"/>
      <c r="AB18" s="46"/>
      <c r="AC18" s="46"/>
      <c r="AD18" s="46"/>
      <c r="AG18" s="44" t="s">
        <v>71</v>
      </c>
      <c r="AH18" s="96"/>
      <c r="AI18" s="64"/>
      <c r="AJ18" s="64"/>
      <c r="AK18" s="64"/>
      <c r="AL18" s="64"/>
      <c r="AM18" s="64"/>
      <c r="AN18" s="64"/>
      <c r="AQ18" s="44" t="s">
        <v>71</v>
      </c>
      <c r="AR18" s="93"/>
      <c r="AS18" s="74"/>
      <c r="AT18" s="74"/>
      <c r="AU18" s="74"/>
      <c r="AV18" s="74"/>
      <c r="AW18" s="74"/>
      <c r="AX18" s="75"/>
    </row>
    <row r="19" spans="1:50" x14ac:dyDescent="0.25">
      <c r="A19" s="89" t="s">
        <v>17</v>
      </c>
      <c r="B19" s="83"/>
      <c r="C19" s="17"/>
      <c r="D19" s="17"/>
      <c r="E19" s="17"/>
      <c r="F19" s="17"/>
      <c r="G19" s="19"/>
      <c r="H19" s="20"/>
      <c r="K19" s="31" t="s">
        <v>17</v>
      </c>
      <c r="L19" s="26"/>
      <c r="M19" s="26"/>
      <c r="N19" s="42"/>
      <c r="O19" s="26"/>
      <c r="P19" s="26"/>
      <c r="Q19" s="26"/>
      <c r="R19" s="26"/>
      <c r="S19" s="27"/>
      <c r="V19" s="44" t="s">
        <v>72</v>
      </c>
      <c r="W19" s="100"/>
      <c r="X19" s="46"/>
      <c r="Y19" s="46"/>
      <c r="Z19" s="46"/>
      <c r="AA19" s="46"/>
      <c r="AB19" s="46"/>
      <c r="AC19" s="46"/>
      <c r="AD19" s="46"/>
      <c r="AG19" s="44" t="s">
        <v>72</v>
      </c>
      <c r="AH19" s="96"/>
      <c r="AI19" s="64"/>
      <c r="AJ19" s="65"/>
      <c r="AK19" s="64"/>
      <c r="AL19" s="64"/>
      <c r="AM19" s="64"/>
      <c r="AN19" s="64"/>
      <c r="AQ19" s="44" t="s">
        <v>72</v>
      </c>
      <c r="AR19" s="93"/>
      <c r="AS19" s="74"/>
      <c r="AT19" s="74"/>
      <c r="AU19" s="74"/>
      <c r="AV19" s="74"/>
      <c r="AW19" s="74"/>
      <c r="AX19" s="75"/>
    </row>
    <row r="20" spans="1:50" x14ac:dyDescent="0.25">
      <c r="A20" s="89" t="s">
        <v>18</v>
      </c>
      <c r="B20" s="83"/>
      <c r="C20" s="17"/>
      <c r="D20" s="17"/>
      <c r="E20" s="17"/>
      <c r="F20" s="17"/>
      <c r="G20" s="19"/>
      <c r="H20" s="20"/>
      <c r="K20" s="31" t="s">
        <v>18</v>
      </c>
      <c r="L20" s="26"/>
      <c r="M20" s="26"/>
      <c r="N20" s="42"/>
      <c r="O20" s="26"/>
      <c r="P20" s="26"/>
      <c r="Q20" s="26"/>
      <c r="R20" s="26"/>
      <c r="S20" s="27"/>
      <c r="V20" s="44" t="s">
        <v>73</v>
      </c>
      <c r="W20" s="100"/>
      <c r="X20" s="46"/>
      <c r="Y20" s="46"/>
      <c r="Z20" s="46"/>
      <c r="AA20" s="46"/>
      <c r="AB20" s="46"/>
      <c r="AC20" s="46"/>
      <c r="AD20" s="46"/>
      <c r="AG20" s="44" t="s">
        <v>73</v>
      </c>
      <c r="AH20" s="97"/>
      <c r="AI20" s="64"/>
      <c r="AJ20" s="65"/>
      <c r="AK20" s="65"/>
      <c r="AL20" s="65"/>
      <c r="AM20" s="65"/>
      <c r="AN20" s="64"/>
      <c r="AQ20" s="44" t="s">
        <v>73</v>
      </c>
      <c r="AR20" s="93"/>
      <c r="AS20" s="74"/>
      <c r="AT20" s="74"/>
      <c r="AU20" s="74"/>
      <c r="AV20" s="74"/>
      <c r="AW20" s="74"/>
      <c r="AX20" s="75"/>
    </row>
    <row r="21" spans="1:50" x14ac:dyDescent="0.25">
      <c r="A21" s="89" t="s">
        <v>19</v>
      </c>
      <c r="B21" s="83"/>
      <c r="C21" s="17"/>
      <c r="D21" s="17"/>
      <c r="E21" s="17"/>
      <c r="F21" s="17"/>
      <c r="G21" s="19"/>
      <c r="H21" s="20"/>
      <c r="K21" s="31" t="s">
        <v>19</v>
      </c>
      <c r="L21" s="26"/>
      <c r="M21" s="26"/>
      <c r="N21" s="42"/>
      <c r="O21" s="26"/>
      <c r="P21" s="26"/>
      <c r="Q21" s="26"/>
      <c r="R21" s="26"/>
      <c r="S21" s="27"/>
      <c r="V21" s="44" t="s">
        <v>74</v>
      </c>
      <c r="W21" s="100"/>
      <c r="X21" s="46"/>
      <c r="Y21" s="46"/>
      <c r="Z21" s="46"/>
      <c r="AA21" s="46"/>
      <c r="AB21" s="46"/>
      <c r="AC21" s="46"/>
      <c r="AD21" s="46"/>
      <c r="AG21" s="44" t="s">
        <v>74</v>
      </c>
      <c r="AH21" s="96"/>
      <c r="AI21" s="64"/>
      <c r="AJ21" s="65"/>
      <c r="AK21" s="64"/>
      <c r="AL21" s="64"/>
      <c r="AM21" s="64"/>
      <c r="AN21" s="64"/>
      <c r="AQ21" s="44" t="s">
        <v>74</v>
      </c>
      <c r="AR21" s="93"/>
      <c r="AS21" s="74"/>
      <c r="AT21" s="74"/>
      <c r="AU21" s="74"/>
      <c r="AV21" s="74"/>
      <c r="AW21" s="74"/>
      <c r="AX21" s="75"/>
    </row>
    <row r="22" spans="1:50" x14ac:dyDescent="0.25">
      <c r="A22" s="89" t="s">
        <v>20</v>
      </c>
      <c r="B22" s="83"/>
      <c r="C22" s="17"/>
      <c r="D22" s="17"/>
      <c r="E22" s="17"/>
      <c r="F22" s="17"/>
      <c r="G22" s="19"/>
      <c r="H22" s="20"/>
      <c r="K22" s="31" t="s">
        <v>20</v>
      </c>
      <c r="L22" s="26"/>
      <c r="M22" s="26"/>
      <c r="N22" s="42"/>
      <c r="O22" s="26"/>
      <c r="P22" s="26"/>
      <c r="Q22" s="26"/>
      <c r="R22" s="26"/>
      <c r="S22" s="27"/>
      <c r="V22" s="44" t="s">
        <v>75</v>
      </c>
      <c r="W22" s="100"/>
      <c r="X22" s="46"/>
      <c r="Y22" s="46"/>
      <c r="Z22" s="46"/>
      <c r="AA22" s="46"/>
      <c r="AB22" s="46"/>
      <c r="AC22" s="46"/>
      <c r="AD22" s="46"/>
      <c r="AG22" s="44" t="s">
        <v>75</v>
      </c>
      <c r="AH22" s="96"/>
      <c r="AI22" s="64"/>
      <c r="AJ22" s="64"/>
      <c r="AK22" s="64"/>
      <c r="AL22" s="64"/>
      <c r="AM22" s="64"/>
      <c r="AN22" s="64"/>
      <c r="AQ22" s="44" t="s">
        <v>75</v>
      </c>
      <c r="AR22" s="93"/>
      <c r="AS22" s="74"/>
      <c r="AT22" s="74"/>
      <c r="AU22" s="74"/>
      <c r="AV22" s="74"/>
      <c r="AW22" s="74"/>
      <c r="AX22" s="75"/>
    </row>
    <row r="23" spans="1:50" x14ac:dyDescent="0.25">
      <c r="A23" s="89" t="s">
        <v>21</v>
      </c>
      <c r="B23" s="83"/>
      <c r="C23" s="17"/>
      <c r="D23" s="17"/>
      <c r="E23" s="17"/>
      <c r="F23" s="17"/>
      <c r="G23" s="19"/>
      <c r="H23" s="20"/>
      <c r="K23" s="31" t="s">
        <v>21</v>
      </c>
      <c r="L23" s="26"/>
      <c r="M23" s="26"/>
      <c r="N23" s="42"/>
      <c r="O23" s="26"/>
      <c r="P23" s="26"/>
      <c r="Q23" s="26"/>
      <c r="R23" s="26"/>
      <c r="S23" s="27"/>
      <c r="V23" s="44" t="s">
        <v>76</v>
      </c>
      <c r="W23" s="100"/>
      <c r="X23" s="46"/>
      <c r="Y23" s="46"/>
      <c r="Z23" s="46"/>
      <c r="AA23" s="46"/>
      <c r="AB23" s="46"/>
      <c r="AC23" s="46"/>
      <c r="AD23" s="46"/>
      <c r="AG23" s="44" t="s">
        <v>76</v>
      </c>
      <c r="AH23" s="97"/>
      <c r="AI23" s="65"/>
      <c r="AJ23" s="65"/>
      <c r="AK23" s="65"/>
      <c r="AL23" s="65"/>
      <c r="AM23" s="65"/>
      <c r="AN23" s="65"/>
      <c r="AQ23" s="44" t="s">
        <v>76</v>
      </c>
      <c r="AR23" s="93"/>
      <c r="AS23" s="74"/>
      <c r="AT23" s="74"/>
      <c r="AU23" s="74"/>
      <c r="AV23" s="74"/>
      <c r="AW23" s="74"/>
      <c r="AX23" s="75"/>
    </row>
    <row r="24" spans="1:50" x14ac:dyDescent="0.25">
      <c r="A24" s="89" t="s">
        <v>22</v>
      </c>
      <c r="B24" s="83"/>
      <c r="C24" s="17"/>
      <c r="D24" s="17"/>
      <c r="E24" s="17"/>
      <c r="F24" s="17"/>
      <c r="G24" s="19"/>
      <c r="H24" s="20"/>
      <c r="K24" s="31" t="s">
        <v>22</v>
      </c>
      <c r="L24" s="26"/>
      <c r="M24" s="26"/>
      <c r="N24" s="42"/>
      <c r="O24" s="26"/>
      <c r="P24" s="26"/>
      <c r="Q24" s="26"/>
      <c r="R24" s="26"/>
      <c r="S24" s="27"/>
      <c r="V24" s="44" t="s">
        <v>77</v>
      </c>
      <c r="W24" s="100"/>
      <c r="X24" s="46"/>
      <c r="Y24" s="46"/>
      <c r="Z24" s="46"/>
      <c r="AA24" s="46"/>
      <c r="AB24" s="46"/>
      <c r="AC24" s="46"/>
      <c r="AD24" s="46"/>
      <c r="AG24" s="44" t="s">
        <v>77</v>
      </c>
      <c r="AH24" s="96"/>
      <c r="AI24" s="64"/>
      <c r="AJ24" s="64"/>
      <c r="AK24" s="64"/>
      <c r="AL24" s="64"/>
      <c r="AM24" s="64"/>
      <c r="AN24" s="64"/>
      <c r="AQ24" s="44" t="s">
        <v>77</v>
      </c>
      <c r="AR24" s="93"/>
      <c r="AS24" s="74"/>
      <c r="AT24" s="74"/>
      <c r="AU24" s="74"/>
      <c r="AV24" s="74"/>
      <c r="AW24" s="74"/>
      <c r="AX24" s="75"/>
    </row>
    <row r="25" spans="1:50" x14ac:dyDescent="0.25">
      <c r="A25" s="89" t="s">
        <v>23</v>
      </c>
      <c r="B25" s="83"/>
      <c r="C25" s="17"/>
      <c r="D25" s="17"/>
      <c r="E25" s="17"/>
      <c r="F25" s="17"/>
      <c r="G25" s="19"/>
      <c r="H25" s="20"/>
      <c r="K25" s="31" t="s">
        <v>23</v>
      </c>
      <c r="L25" s="26"/>
      <c r="M25" s="26"/>
      <c r="N25" s="42"/>
      <c r="O25" s="26"/>
      <c r="P25" s="26"/>
      <c r="Q25" s="26"/>
      <c r="R25" s="26"/>
      <c r="S25" s="27"/>
      <c r="V25" s="44" t="s">
        <v>78</v>
      </c>
      <c r="W25" s="100"/>
      <c r="X25" s="46"/>
      <c r="Y25" s="46"/>
      <c r="Z25" s="46"/>
      <c r="AA25" s="46"/>
      <c r="AB25" s="46"/>
      <c r="AC25" s="46"/>
      <c r="AD25" s="46"/>
      <c r="AG25" s="44" t="s">
        <v>78</v>
      </c>
      <c r="AH25" s="96"/>
      <c r="AI25" s="64"/>
      <c r="AJ25" s="64"/>
      <c r="AK25" s="64"/>
      <c r="AL25" s="64"/>
      <c r="AM25" s="64"/>
      <c r="AN25" s="64"/>
      <c r="AQ25" s="44" t="s">
        <v>78</v>
      </c>
      <c r="AR25" s="93"/>
      <c r="AS25" s="74"/>
      <c r="AT25" s="74"/>
      <c r="AU25" s="74"/>
      <c r="AV25" s="74"/>
      <c r="AW25" s="74"/>
      <c r="AX25" s="75"/>
    </row>
    <row r="26" spans="1:50" x14ac:dyDescent="0.25">
      <c r="A26" s="89" t="s">
        <v>24</v>
      </c>
      <c r="B26" s="83"/>
      <c r="C26" s="17"/>
      <c r="D26" s="17"/>
      <c r="E26" s="17"/>
      <c r="F26" s="17"/>
      <c r="G26" s="19"/>
      <c r="H26" s="20"/>
      <c r="K26" s="31" t="s">
        <v>24</v>
      </c>
      <c r="L26" s="26"/>
      <c r="M26" s="26"/>
      <c r="N26" s="42"/>
      <c r="O26" s="26"/>
      <c r="P26" s="26"/>
      <c r="Q26" s="26"/>
      <c r="R26" s="26"/>
      <c r="S26" s="27"/>
      <c r="V26" s="44" t="s">
        <v>79</v>
      </c>
      <c r="W26" s="100"/>
      <c r="X26" s="46"/>
      <c r="Y26" s="46"/>
      <c r="Z26" s="46"/>
      <c r="AA26" s="46"/>
      <c r="AB26" s="46"/>
      <c r="AC26" s="46"/>
      <c r="AD26" s="46"/>
      <c r="AG26" s="44" t="s">
        <v>79</v>
      </c>
      <c r="AH26" s="97"/>
      <c r="AI26" s="65"/>
      <c r="AJ26" s="65"/>
      <c r="AK26" s="65"/>
      <c r="AL26" s="65"/>
      <c r="AM26" s="65"/>
      <c r="AN26" s="65"/>
      <c r="AQ26" s="44" t="s">
        <v>79</v>
      </c>
      <c r="AR26" s="93"/>
      <c r="AS26" s="74"/>
      <c r="AT26" s="74"/>
      <c r="AU26" s="74"/>
      <c r="AV26" s="74"/>
      <c r="AW26" s="74"/>
      <c r="AX26" s="75"/>
    </row>
    <row r="27" spans="1:50" x14ac:dyDescent="0.25">
      <c r="A27" s="89" t="s">
        <v>25</v>
      </c>
      <c r="B27" s="83"/>
      <c r="C27" s="17"/>
      <c r="D27" s="17"/>
      <c r="E27" s="17"/>
      <c r="F27" s="17"/>
      <c r="G27" s="19"/>
      <c r="H27" s="20"/>
      <c r="K27" s="31" t="s">
        <v>25</v>
      </c>
      <c r="L27" s="26"/>
      <c r="M27" s="26"/>
      <c r="N27" s="42"/>
      <c r="O27" s="26"/>
      <c r="P27" s="26"/>
      <c r="Q27" s="26"/>
      <c r="R27" s="26"/>
      <c r="S27" s="27"/>
      <c r="V27" s="44" t="s">
        <v>80</v>
      </c>
      <c r="W27" s="100"/>
      <c r="X27" s="46"/>
      <c r="Y27" s="46"/>
      <c r="Z27" s="46"/>
      <c r="AA27" s="46"/>
      <c r="AB27" s="46"/>
      <c r="AC27" s="46"/>
      <c r="AD27" s="46"/>
      <c r="AG27" s="44" t="s">
        <v>80</v>
      </c>
      <c r="AH27" s="97"/>
      <c r="AI27" s="65"/>
      <c r="AJ27" s="65"/>
      <c r="AK27" s="65"/>
      <c r="AL27" s="65"/>
      <c r="AM27" s="65"/>
      <c r="AN27" s="64"/>
      <c r="AQ27" s="44" t="s">
        <v>80</v>
      </c>
      <c r="AR27" s="93"/>
      <c r="AS27" s="74"/>
      <c r="AT27" s="74"/>
      <c r="AU27" s="74"/>
      <c r="AV27" s="74"/>
      <c r="AW27" s="74"/>
      <c r="AX27" s="75"/>
    </row>
    <row r="28" spans="1:50" ht="15.75" thickBot="1" x14ac:dyDescent="0.3">
      <c r="A28" s="89" t="s">
        <v>26</v>
      </c>
      <c r="B28" s="84"/>
      <c r="C28" s="18"/>
      <c r="D28" s="18"/>
      <c r="E28" s="18"/>
      <c r="F28" s="14"/>
      <c r="G28" s="15"/>
      <c r="H28" s="16"/>
      <c r="K28" s="32" t="s">
        <v>26</v>
      </c>
      <c r="L28" s="28"/>
      <c r="M28" s="28"/>
      <c r="N28" s="42"/>
      <c r="O28" s="28"/>
      <c r="P28" s="28"/>
      <c r="Q28" s="38"/>
      <c r="R28" s="38"/>
      <c r="S28" s="37"/>
      <c r="V28" s="44" t="s">
        <v>81</v>
      </c>
      <c r="W28" s="100"/>
      <c r="X28" s="46"/>
      <c r="Y28" s="46"/>
      <c r="Z28" s="46"/>
      <c r="AA28" s="45"/>
      <c r="AB28" s="45"/>
      <c r="AC28" s="45"/>
      <c r="AD28" s="45"/>
      <c r="AG28" s="44" t="s">
        <v>81</v>
      </c>
      <c r="AH28" s="98"/>
      <c r="AI28" s="66"/>
      <c r="AJ28" s="66"/>
      <c r="AK28" s="66"/>
      <c r="AL28" s="66"/>
      <c r="AM28" s="63"/>
      <c r="AN28" s="63"/>
      <c r="AQ28" s="44" t="s">
        <v>81</v>
      </c>
      <c r="AR28" s="94"/>
      <c r="AS28" s="76"/>
      <c r="AT28" s="76"/>
      <c r="AU28" s="76"/>
      <c r="AV28" s="76"/>
      <c r="AW28" s="72"/>
      <c r="AX28" s="73"/>
    </row>
    <row r="29" spans="1:50" ht="51.75" thickBot="1" x14ac:dyDescent="0.3">
      <c r="A29" s="107" t="s">
        <v>83</v>
      </c>
      <c r="B29" s="85"/>
      <c r="C29" s="51"/>
      <c r="D29" s="51"/>
      <c r="E29" s="51"/>
      <c r="F29" s="51"/>
      <c r="G29" s="51"/>
      <c r="H29" s="51"/>
      <c r="K29" s="112" t="s">
        <v>83</v>
      </c>
      <c r="L29" s="51"/>
      <c r="M29" s="51"/>
      <c r="N29" s="51"/>
      <c r="O29" s="51"/>
      <c r="P29" s="51"/>
      <c r="Q29" s="51"/>
      <c r="R29" s="51"/>
      <c r="V29" s="107" t="s">
        <v>83</v>
      </c>
      <c r="W29" s="85"/>
      <c r="X29" s="51"/>
      <c r="Y29" s="51"/>
      <c r="Z29" s="51"/>
      <c r="AA29" s="51"/>
      <c r="AB29" s="51"/>
      <c r="AC29" s="51"/>
      <c r="AG29" s="107" t="s">
        <v>83</v>
      </c>
      <c r="AH29" s="85"/>
      <c r="AI29" s="51"/>
      <c r="AJ29" s="51"/>
      <c r="AK29" s="51"/>
      <c r="AL29" s="51"/>
      <c r="AM29" s="51"/>
      <c r="AN29" s="51"/>
      <c r="AQ29" s="107" t="s">
        <v>83</v>
      </c>
      <c r="AR29" s="85"/>
      <c r="AS29" s="51"/>
      <c r="AT29" s="51"/>
      <c r="AU29" s="51"/>
      <c r="AV29" s="51"/>
      <c r="AW29" s="51"/>
      <c r="AX29" s="51"/>
    </row>
    <row r="30" spans="1:50" ht="15.75" thickBot="1" x14ac:dyDescent="0.3">
      <c r="A30" s="89" t="s">
        <v>84</v>
      </c>
      <c r="B30" s="86"/>
      <c r="C30" s="52"/>
      <c r="D30" s="52"/>
      <c r="E30" s="52"/>
      <c r="F30" s="52"/>
      <c r="G30" s="52"/>
      <c r="H30" s="52"/>
      <c r="K30" s="50" t="s">
        <v>84</v>
      </c>
      <c r="L30" s="52"/>
      <c r="M30" s="52"/>
      <c r="N30" s="52"/>
      <c r="O30" s="52"/>
      <c r="P30" s="52"/>
      <c r="Q30" s="52"/>
      <c r="R30" s="52"/>
      <c r="S30" s="52"/>
      <c r="V30" s="43" t="s">
        <v>84</v>
      </c>
      <c r="W30" s="86"/>
      <c r="X30" s="52"/>
      <c r="Y30" s="52"/>
      <c r="Z30" s="52"/>
      <c r="AA30" s="52"/>
      <c r="AB30" s="52"/>
      <c r="AC30" s="52"/>
      <c r="AD30" s="52"/>
      <c r="AG30" s="43" t="s">
        <v>84</v>
      </c>
      <c r="AH30" s="86"/>
      <c r="AI30" s="52"/>
      <c r="AJ30" s="52"/>
      <c r="AK30" s="52"/>
      <c r="AL30" s="52"/>
      <c r="AM30" s="52"/>
      <c r="AN30" s="52"/>
      <c r="AQ30" s="43" t="s">
        <v>84</v>
      </c>
      <c r="AR30" s="86"/>
      <c r="AS30" s="52"/>
      <c r="AT30" s="52"/>
      <c r="AU30" s="52"/>
      <c r="AV30" s="52"/>
      <c r="AW30" s="52"/>
      <c r="AX30" s="52"/>
    </row>
    <row r="31" spans="1:50" ht="15.75" thickBot="1" x14ac:dyDescent="0.3">
      <c r="A31" s="89" t="s">
        <v>85</v>
      </c>
      <c r="B31" s="86"/>
      <c r="C31" s="52"/>
      <c r="D31" s="52"/>
      <c r="E31" s="52"/>
      <c r="F31" s="52"/>
      <c r="G31" s="52"/>
      <c r="H31" s="52"/>
      <c r="K31" s="50" t="s">
        <v>85</v>
      </c>
      <c r="L31" s="52"/>
      <c r="M31" s="52"/>
      <c r="N31" s="52"/>
      <c r="O31" s="52"/>
      <c r="P31" s="52"/>
      <c r="Q31" s="52"/>
      <c r="R31" s="52"/>
      <c r="S31" s="52"/>
      <c r="V31" s="43" t="s">
        <v>85</v>
      </c>
      <c r="W31" s="86"/>
      <c r="X31" s="52"/>
      <c r="Y31" s="52"/>
      <c r="Z31" s="52"/>
      <c r="AA31" s="52"/>
      <c r="AB31" s="52"/>
      <c r="AC31" s="52"/>
      <c r="AD31" s="52"/>
      <c r="AG31" s="43" t="s">
        <v>85</v>
      </c>
      <c r="AH31" s="86"/>
      <c r="AI31" s="52"/>
      <c r="AJ31" s="52"/>
      <c r="AK31" s="52"/>
      <c r="AL31" s="52"/>
      <c r="AM31" s="52"/>
      <c r="AN31" s="52"/>
      <c r="AQ31" s="43" t="s">
        <v>85</v>
      </c>
      <c r="AR31" s="86"/>
      <c r="AS31" s="52"/>
      <c r="AT31" s="52"/>
      <c r="AU31" s="52"/>
      <c r="AV31" s="52"/>
      <c r="AW31" s="52"/>
      <c r="AX31" s="52"/>
    </row>
    <row r="32" spans="1:50" ht="15.75" thickBot="1" x14ac:dyDescent="0.3">
      <c r="A32" s="89" t="s">
        <v>86</v>
      </c>
      <c r="B32" s="86"/>
      <c r="C32" s="52"/>
      <c r="D32" s="52"/>
      <c r="E32" s="52"/>
      <c r="F32" s="52"/>
      <c r="G32" s="52"/>
      <c r="H32" s="52"/>
      <c r="K32" s="50" t="s">
        <v>86</v>
      </c>
      <c r="L32" s="52"/>
      <c r="M32" s="52"/>
      <c r="N32" s="52"/>
      <c r="O32" s="52"/>
      <c r="P32" s="52"/>
      <c r="Q32" s="52"/>
      <c r="R32" s="52"/>
      <c r="S32" s="52"/>
      <c r="V32" s="43" t="s">
        <v>86</v>
      </c>
      <c r="W32" s="86"/>
      <c r="X32" s="52"/>
      <c r="Y32" s="52"/>
      <c r="Z32" s="52"/>
      <c r="AA32" s="52"/>
      <c r="AB32" s="52"/>
      <c r="AC32" s="52"/>
      <c r="AD32" s="52"/>
      <c r="AG32" s="43" t="s">
        <v>86</v>
      </c>
      <c r="AH32" s="86"/>
      <c r="AI32" s="52"/>
      <c r="AJ32" s="52"/>
      <c r="AK32" s="52"/>
      <c r="AL32" s="52"/>
      <c r="AM32" s="52"/>
      <c r="AN32" s="52"/>
      <c r="AQ32" s="43" t="s">
        <v>86</v>
      </c>
      <c r="AR32" s="86"/>
      <c r="AS32" s="52"/>
      <c r="AT32" s="52"/>
      <c r="AU32" s="52"/>
      <c r="AV32" s="52"/>
      <c r="AW32" s="52"/>
      <c r="AX32" s="52"/>
    </row>
    <row r="33" spans="1:50" ht="15.75" thickBot="1" x14ac:dyDescent="0.3">
      <c r="A33" s="89" t="s">
        <v>87</v>
      </c>
      <c r="B33" s="86"/>
      <c r="C33" s="52"/>
      <c r="D33" s="52"/>
      <c r="E33" s="52"/>
      <c r="F33" s="52"/>
      <c r="G33" s="52"/>
      <c r="H33" s="52"/>
      <c r="K33" s="50" t="s">
        <v>87</v>
      </c>
      <c r="L33" s="52"/>
      <c r="M33" s="52"/>
      <c r="N33" s="52"/>
      <c r="O33" s="52"/>
      <c r="P33" s="52"/>
      <c r="Q33" s="52"/>
      <c r="R33" s="52"/>
      <c r="S33" s="52"/>
      <c r="V33" s="43" t="s">
        <v>87</v>
      </c>
      <c r="W33" s="86"/>
      <c r="X33" s="52"/>
      <c r="Y33" s="52"/>
      <c r="Z33" s="52"/>
      <c r="AA33" s="52"/>
      <c r="AB33" s="52"/>
      <c r="AC33" s="52"/>
      <c r="AD33" s="52"/>
      <c r="AG33" s="43" t="s">
        <v>87</v>
      </c>
      <c r="AH33" s="86"/>
      <c r="AI33" s="52"/>
      <c r="AJ33" s="52"/>
      <c r="AK33" s="52"/>
      <c r="AL33" s="52"/>
      <c r="AM33" s="52"/>
      <c r="AN33" s="52"/>
      <c r="AQ33" s="43" t="s">
        <v>87</v>
      </c>
      <c r="AR33" s="86"/>
      <c r="AS33" s="52"/>
      <c r="AT33" s="52"/>
      <c r="AU33" s="52"/>
      <c r="AV33" s="52"/>
      <c r="AW33" s="52"/>
      <c r="AX33" s="52"/>
    </row>
    <row r="34" spans="1:50" ht="15.75" thickBot="1" x14ac:dyDescent="0.3">
      <c r="A34" s="89" t="s">
        <v>88</v>
      </c>
      <c r="B34" s="86"/>
      <c r="C34" s="52"/>
      <c r="D34" s="52"/>
      <c r="E34" s="52"/>
      <c r="F34" s="52"/>
      <c r="G34" s="52"/>
      <c r="H34" s="52"/>
      <c r="K34" s="50" t="s">
        <v>88</v>
      </c>
      <c r="L34" s="52"/>
      <c r="M34" s="52"/>
      <c r="N34" s="52"/>
      <c r="O34" s="52"/>
      <c r="P34" s="52"/>
      <c r="Q34" s="52"/>
      <c r="R34" s="52"/>
      <c r="S34" s="52"/>
      <c r="V34" s="43" t="s">
        <v>88</v>
      </c>
      <c r="W34" s="86"/>
      <c r="X34" s="52"/>
      <c r="Y34" s="52"/>
      <c r="Z34" s="52"/>
      <c r="AA34" s="52"/>
      <c r="AB34" s="52"/>
      <c r="AC34" s="52"/>
      <c r="AD34" s="52"/>
      <c r="AG34" s="43" t="s">
        <v>88</v>
      </c>
      <c r="AH34" s="86"/>
      <c r="AI34" s="52"/>
      <c r="AJ34" s="52"/>
      <c r="AK34" s="52"/>
      <c r="AL34" s="52"/>
      <c r="AM34" s="52"/>
      <c r="AN34" s="52"/>
      <c r="AQ34" s="43" t="s">
        <v>88</v>
      </c>
      <c r="AR34" s="86"/>
      <c r="AS34" s="52"/>
      <c r="AT34" s="52"/>
      <c r="AU34" s="52"/>
      <c r="AV34" s="52"/>
      <c r="AW34" s="52"/>
      <c r="AX34" s="52"/>
    </row>
    <row r="35" spans="1:50" ht="15.75" thickBot="1" x14ac:dyDescent="0.3">
      <c r="A35" s="89" t="s">
        <v>89</v>
      </c>
      <c r="B35" s="86"/>
      <c r="C35" s="52"/>
      <c r="D35" s="52"/>
      <c r="E35" s="52"/>
      <c r="F35" s="52"/>
      <c r="G35" s="52"/>
      <c r="H35" s="52"/>
      <c r="K35" s="50" t="s">
        <v>89</v>
      </c>
      <c r="L35" s="52"/>
      <c r="M35" s="52"/>
      <c r="N35" s="52"/>
      <c r="O35" s="52"/>
      <c r="P35" s="52"/>
      <c r="Q35" s="52"/>
      <c r="R35" s="52"/>
      <c r="S35" s="52"/>
      <c r="V35" s="43" t="s">
        <v>89</v>
      </c>
      <c r="W35" s="86"/>
      <c r="X35" s="52"/>
      <c r="Y35" s="52"/>
      <c r="Z35" s="52"/>
      <c r="AA35" s="52"/>
      <c r="AB35" s="52"/>
      <c r="AC35" s="52"/>
      <c r="AD35" s="52"/>
      <c r="AG35" s="43" t="s">
        <v>89</v>
      </c>
      <c r="AH35" s="86"/>
      <c r="AI35" s="52"/>
      <c r="AJ35" s="52"/>
      <c r="AK35" s="52"/>
      <c r="AL35" s="52"/>
      <c r="AM35" s="52"/>
      <c r="AN35" s="52"/>
      <c r="AQ35" s="43" t="s">
        <v>89</v>
      </c>
      <c r="AR35" s="86"/>
      <c r="AS35" s="52"/>
      <c r="AT35" s="52"/>
      <c r="AU35" s="52"/>
      <c r="AV35" s="52"/>
      <c r="AW35" s="52"/>
      <c r="AX35" s="52"/>
    </row>
    <row r="36" spans="1:50" ht="15.75" thickBot="1" x14ac:dyDescent="0.3">
      <c r="A36" s="89" t="s">
        <v>90</v>
      </c>
      <c r="B36" s="86"/>
      <c r="C36" s="52"/>
      <c r="D36" s="52"/>
      <c r="E36" s="52"/>
      <c r="F36" s="52"/>
      <c r="G36" s="52"/>
      <c r="H36" s="52"/>
      <c r="K36" s="50" t="s">
        <v>90</v>
      </c>
      <c r="L36" s="52"/>
      <c r="M36" s="52"/>
      <c r="N36" s="52"/>
      <c r="O36" s="52"/>
      <c r="P36" s="52"/>
      <c r="Q36" s="52"/>
      <c r="R36" s="52"/>
      <c r="S36" s="52"/>
      <c r="V36" s="43" t="s">
        <v>90</v>
      </c>
      <c r="W36" s="86"/>
      <c r="X36" s="52"/>
      <c r="Y36" s="52"/>
      <c r="Z36" s="52"/>
      <c r="AA36" s="52"/>
      <c r="AB36" s="52"/>
      <c r="AC36" s="52"/>
      <c r="AD36" s="52"/>
      <c r="AG36" s="43" t="s">
        <v>90</v>
      </c>
      <c r="AH36" s="86"/>
      <c r="AI36" s="52"/>
      <c r="AJ36" s="52"/>
      <c r="AK36" s="52"/>
      <c r="AL36" s="52"/>
      <c r="AM36" s="52"/>
      <c r="AN36" s="52"/>
      <c r="AQ36" s="43" t="s">
        <v>90</v>
      </c>
      <c r="AR36" s="86"/>
      <c r="AS36" s="52"/>
      <c r="AT36" s="52"/>
      <c r="AU36" s="52"/>
      <c r="AV36" s="52"/>
      <c r="AW36" s="52"/>
      <c r="AX36" s="52"/>
    </row>
    <row r="37" spans="1:50" ht="15.75" thickBot="1" x14ac:dyDescent="0.3">
      <c r="A37" s="89" t="s">
        <v>91</v>
      </c>
      <c r="B37" s="86"/>
      <c r="C37" s="52"/>
      <c r="D37" s="52"/>
      <c r="E37" s="52"/>
      <c r="F37" s="52"/>
      <c r="G37" s="52"/>
      <c r="H37" s="52"/>
      <c r="K37" s="50" t="s">
        <v>91</v>
      </c>
      <c r="L37" s="52"/>
      <c r="M37" s="52"/>
      <c r="N37" s="52"/>
      <c r="O37" s="52"/>
      <c r="P37" s="52"/>
      <c r="Q37" s="52"/>
      <c r="R37" s="52"/>
      <c r="S37" s="52"/>
      <c r="V37" s="43" t="s">
        <v>91</v>
      </c>
      <c r="W37" s="86"/>
      <c r="X37" s="52"/>
      <c r="Y37" s="52"/>
      <c r="Z37" s="52"/>
      <c r="AA37" s="52"/>
      <c r="AB37" s="52"/>
      <c r="AC37" s="52"/>
      <c r="AD37" s="52"/>
      <c r="AG37" s="43" t="s">
        <v>91</v>
      </c>
      <c r="AH37" s="86"/>
      <c r="AI37" s="52"/>
      <c r="AJ37" s="52"/>
      <c r="AK37" s="52"/>
      <c r="AL37" s="52"/>
      <c r="AM37" s="52"/>
      <c r="AN37" s="52"/>
      <c r="AQ37" s="43" t="s">
        <v>91</v>
      </c>
      <c r="AR37" s="86"/>
      <c r="AS37" s="52"/>
      <c r="AT37" s="52"/>
      <c r="AU37" s="52"/>
      <c r="AV37" s="52"/>
      <c r="AW37" s="52"/>
      <c r="AX37" s="52"/>
    </row>
    <row r="38" spans="1:50" ht="15.75" thickBot="1" x14ac:dyDescent="0.3">
      <c r="A38" s="89" t="s">
        <v>92</v>
      </c>
      <c r="B38" s="86"/>
      <c r="C38" s="52"/>
      <c r="D38" s="52"/>
      <c r="E38" s="52"/>
      <c r="F38" s="52"/>
      <c r="G38" s="52"/>
      <c r="H38" s="52"/>
      <c r="K38" s="50" t="s">
        <v>92</v>
      </c>
      <c r="L38" s="52"/>
      <c r="M38" s="52"/>
      <c r="N38" s="52"/>
      <c r="O38" s="52"/>
      <c r="P38" s="52"/>
      <c r="Q38" s="52"/>
      <c r="R38" s="52"/>
      <c r="S38" s="52"/>
      <c r="V38" s="43" t="s">
        <v>92</v>
      </c>
      <c r="W38" s="86"/>
      <c r="X38" s="52"/>
      <c r="Y38" s="52"/>
      <c r="Z38" s="52"/>
      <c r="AA38" s="52"/>
      <c r="AB38" s="52"/>
      <c r="AC38" s="52"/>
      <c r="AD38" s="52"/>
      <c r="AG38" s="43" t="s">
        <v>92</v>
      </c>
      <c r="AH38" s="86"/>
      <c r="AI38" s="52"/>
      <c r="AJ38" s="52"/>
      <c r="AK38" s="52"/>
      <c r="AL38" s="52"/>
      <c r="AM38" s="52"/>
      <c r="AN38" s="52"/>
      <c r="AQ38" s="43" t="s">
        <v>92</v>
      </c>
      <c r="AR38" s="86"/>
      <c r="AS38" s="52"/>
      <c r="AT38" s="52"/>
      <c r="AU38" s="52"/>
      <c r="AV38" s="52"/>
      <c r="AW38" s="52"/>
      <c r="AX38" s="52"/>
    </row>
    <row r="39" spans="1:50" ht="26.25" thickBot="1" x14ac:dyDescent="0.3">
      <c r="A39" s="89" t="s">
        <v>93</v>
      </c>
      <c r="B39" s="86"/>
      <c r="C39" s="52"/>
      <c r="D39" s="52"/>
      <c r="E39" s="52"/>
      <c r="F39" s="52"/>
      <c r="G39" s="52"/>
      <c r="H39" s="52"/>
      <c r="K39" s="50" t="s">
        <v>93</v>
      </c>
      <c r="L39" s="52"/>
      <c r="M39" s="52"/>
      <c r="N39" s="52"/>
      <c r="O39" s="52"/>
      <c r="P39" s="52"/>
      <c r="Q39" s="52"/>
      <c r="R39" s="52"/>
      <c r="S39" s="52"/>
      <c r="V39" s="43" t="s">
        <v>93</v>
      </c>
      <c r="W39" s="86"/>
      <c r="X39" s="52"/>
      <c r="Y39" s="52"/>
      <c r="Z39" s="52"/>
      <c r="AA39" s="52"/>
      <c r="AB39" s="52"/>
      <c r="AC39" s="52"/>
      <c r="AD39" s="52"/>
      <c r="AG39" s="43" t="s">
        <v>93</v>
      </c>
      <c r="AH39" s="86"/>
      <c r="AI39" s="52"/>
      <c r="AJ39" s="52"/>
      <c r="AK39" s="52"/>
      <c r="AL39" s="52"/>
      <c r="AM39" s="52"/>
      <c r="AN39" s="52"/>
      <c r="AQ39" s="43" t="s">
        <v>93</v>
      </c>
      <c r="AR39" s="86"/>
      <c r="AS39" s="52"/>
      <c r="AT39" s="52"/>
      <c r="AU39" s="52"/>
      <c r="AV39" s="52"/>
      <c r="AW39" s="52"/>
      <c r="AX39" s="52"/>
    </row>
    <row r="40" spans="1:50" ht="15.75" thickBot="1" x14ac:dyDescent="0.3">
      <c r="A40" s="89" t="s">
        <v>94</v>
      </c>
      <c r="B40" s="86"/>
      <c r="C40" s="52"/>
      <c r="D40" s="52"/>
      <c r="E40" s="52"/>
      <c r="F40" s="52"/>
      <c r="G40" s="52"/>
      <c r="H40" s="52"/>
      <c r="K40" s="50" t="s">
        <v>94</v>
      </c>
      <c r="L40" s="52"/>
      <c r="M40" s="52"/>
      <c r="N40" s="52"/>
      <c r="O40" s="52"/>
      <c r="P40" s="52"/>
      <c r="Q40" s="52"/>
      <c r="R40" s="52"/>
      <c r="S40" s="52"/>
      <c r="V40" s="43" t="s">
        <v>94</v>
      </c>
      <c r="W40" s="86"/>
      <c r="X40" s="52"/>
      <c r="Y40" s="52"/>
      <c r="Z40" s="52"/>
      <c r="AA40" s="52"/>
      <c r="AB40" s="52"/>
      <c r="AC40" s="52"/>
      <c r="AD40" s="52"/>
      <c r="AG40" s="43" t="s">
        <v>94</v>
      </c>
      <c r="AH40" s="86"/>
      <c r="AI40" s="52"/>
      <c r="AJ40" s="52"/>
      <c r="AK40" s="52"/>
      <c r="AL40" s="52"/>
      <c r="AM40" s="52"/>
      <c r="AN40" s="52"/>
      <c r="AQ40" s="43" t="s">
        <v>94</v>
      </c>
      <c r="AR40" s="86"/>
      <c r="AS40" s="52"/>
      <c r="AT40" s="52"/>
      <c r="AU40" s="52"/>
      <c r="AV40" s="52"/>
      <c r="AW40" s="52"/>
      <c r="AX40" s="52"/>
    </row>
    <row r="41" spans="1:50" ht="15.75" thickBot="1" x14ac:dyDescent="0.3">
      <c r="A41" s="89" t="s">
        <v>95</v>
      </c>
      <c r="B41" s="86"/>
      <c r="C41" s="52"/>
      <c r="D41" s="52"/>
      <c r="E41" s="52"/>
      <c r="F41" s="52"/>
      <c r="G41" s="52"/>
      <c r="H41" s="52"/>
      <c r="K41" s="50" t="s">
        <v>95</v>
      </c>
      <c r="L41" s="52"/>
      <c r="M41" s="52"/>
      <c r="N41" s="52"/>
      <c r="O41" s="52"/>
      <c r="P41" s="52"/>
      <c r="Q41" s="52"/>
      <c r="R41" s="52"/>
      <c r="S41" s="52"/>
      <c r="V41" s="43" t="s">
        <v>95</v>
      </c>
      <c r="W41" s="86"/>
      <c r="X41" s="52"/>
      <c r="Y41" s="52"/>
      <c r="Z41" s="52"/>
      <c r="AA41" s="52"/>
      <c r="AB41" s="52"/>
      <c r="AC41" s="52"/>
      <c r="AD41" s="52"/>
      <c r="AG41" s="43" t="s">
        <v>95</v>
      </c>
      <c r="AH41" s="86"/>
      <c r="AI41" s="52"/>
      <c r="AJ41" s="52"/>
      <c r="AK41" s="52"/>
      <c r="AL41" s="52"/>
      <c r="AM41" s="52"/>
      <c r="AN41" s="52"/>
      <c r="AQ41" s="43" t="s">
        <v>95</v>
      </c>
      <c r="AR41" s="86"/>
      <c r="AS41" s="52"/>
      <c r="AT41" s="52"/>
      <c r="AU41" s="52"/>
      <c r="AV41" s="52"/>
      <c r="AW41" s="52"/>
      <c r="AX41" s="52"/>
    </row>
    <row r="42" spans="1:50" ht="15.75" thickBot="1" x14ac:dyDescent="0.3">
      <c r="A42" s="89" t="s">
        <v>96</v>
      </c>
      <c r="B42" s="86"/>
      <c r="C42" s="52"/>
      <c r="D42" s="52"/>
      <c r="E42" s="52"/>
      <c r="F42" s="52"/>
      <c r="G42" s="52"/>
      <c r="H42" s="52"/>
      <c r="K42" s="50" t="s">
        <v>96</v>
      </c>
      <c r="L42" s="52"/>
      <c r="M42" s="52"/>
      <c r="N42" s="52"/>
      <c r="O42" s="52"/>
      <c r="P42" s="52"/>
      <c r="Q42" s="52"/>
      <c r="R42" s="52"/>
      <c r="S42" s="52"/>
      <c r="V42" s="43" t="s">
        <v>96</v>
      </c>
      <c r="W42" s="86"/>
      <c r="X42" s="52"/>
      <c r="Y42" s="52"/>
      <c r="Z42" s="52"/>
      <c r="AA42" s="52"/>
      <c r="AB42" s="52"/>
      <c r="AC42" s="52"/>
      <c r="AD42" s="52"/>
      <c r="AG42" s="43" t="s">
        <v>96</v>
      </c>
      <c r="AH42" s="86"/>
      <c r="AI42" s="52"/>
      <c r="AJ42" s="52"/>
      <c r="AK42" s="52"/>
      <c r="AL42" s="52"/>
      <c r="AM42" s="52"/>
      <c r="AN42" s="52"/>
      <c r="AQ42" s="43" t="s">
        <v>96</v>
      </c>
      <c r="AR42" s="86"/>
      <c r="AS42" s="52"/>
      <c r="AT42" s="52"/>
      <c r="AU42" s="52"/>
      <c r="AV42" s="52"/>
      <c r="AW42" s="52"/>
      <c r="AX42" s="52"/>
    </row>
    <row r="43" spans="1:50" ht="15.75" thickBot="1" x14ac:dyDescent="0.3">
      <c r="A43" s="89" t="s">
        <v>97</v>
      </c>
      <c r="B43" s="86"/>
      <c r="C43" s="52"/>
      <c r="D43" s="52"/>
      <c r="E43" s="52"/>
      <c r="F43" s="52"/>
      <c r="G43" s="52"/>
      <c r="H43" s="52"/>
      <c r="K43" s="50" t="s">
        <v>97</v>
      </c>
      <c r="L43" s="52"/>
      <c r="M43" s="52"/>
      <c r="N43" s="52"/>
      <c r="O43" s="52"/>
      <c r="P43" s="52"/>
      <c r="Q43" s="52"/>
      <c r="R43" s="52"/>
      <c r="S43" s="52"/>
      <c r="V43" s="43" t="s">
        <v>97</v>
      </c>
      <c r="W43" s="86"/>
      <c r="X43" s="52"/>
      <c r="Y43" s="52"/>
      <c r="Z43" s="52"/>
      <c r="AA43" s="52"/>
      <c r="AB43" s="52"/>
      <c r="AC43" s="52"/>
      <c r="AD43" s="52"/>
      <c r="AG43" s="43" t="s">
        <v>97</v>
      </c>
      <c r="AH43" s="86"/>
      <c r="AI43" s="52"/>
      <c r="AJ43" s="52"/>
      <c r="AK43" s="52"/>
      <c r="AL43" s="52"/>
      <c r="AM43" s="52"/>
      <c r="AN43" s="52"/>
      <c r="AQ43" s="43" t="s">
        <v>97</v>
      </c>
      <c r="AR43" s="86"/>
      <c r="AS43" s="52"/>
      <c r="AT43" s="52"/>
      <c r="AU43" s="52"/>
      <c r="AV43" s="52"/>
      <c r="AW43" s="52"/>
      <c r="AX43" s="52"/>
    </row>
    <row r="44" spans="1:50" ht="15.75" thickBot="1" x14ac:dyDescent="0.3">
      <c r="A44" s="89" t="s">
        <v>98</v>
      </c>
      <c r="B44" s="86"/>
      <c r="C44" s="52"/>
      <c r="D44" s="52"/>
      <c r="E44" s="52"/>
      <c r="F44" s="52"/>
      <c r="G44" s="52"/>
      <c r="H44" s="52"/>
      <c r="K44" s="50" t="s">
        <v>98</v>
      </c>
      <c r="L44" s="52"/>
      <c r="M44" s="52"/>
      <c r="N44" s="52"/>
      <c r="O44" s="52"/>
      <c r="P44" s="52"/>
      <c r="Q44" s="52"/>
      <c r="R44" s="52"/>
      <c r="S44" s="52"/>
      <c r="V44" s="43" t="s">
        <v>98</v>
      </c>
      <c r="W44" s="86"/>
      <c r="X44" s="52"/>
      <c r="Y44" s="52"/>
      <c r="Z44" s="52"/>
      <c r="AA44" s="52"/>
      <c r="AB44" s="52"/>
      <c r="AC44" s="52"/>
      <c r="AD44" s="52"/>
      <c r="AG44" s="43" t="s">
        <v>98</v>
      </c>
      <c r="AH44" s="86"/>
      <c r="AI44" s="52"/>
      <c r="AJ44" s="52"/>
      <c r="AK44" s="52"/>
      <c r="AL44" s="52"/>
      <c r="AM44" s="52"/>
      <c r="AN44" s="52"/>
      <c r="AQ44" s="43" t="s">
        <v>98</v>
      </c>
      <c r="AR44" s="86"/>
      <c r="AS44" s="52"/>
      <c r="AT44" s="52"/>
      <c r="AU44" s="52"/>
      <c r="AV44" s="52"/>
      <c r="AW44" s="52"/>
      <c r="AX44" s="52"/>
    </row>
    <row r="45" spans="1:50" ht="15.75" thickBot="1" x14ac:dyDescent="0.3">
      <c r="A45" s="89" t="s">
        <v>99</v>
      </c>
      <c r="B45" s="86"/>
      <c r="C45" s="52"/>
      <c r="D45" s="52"/>
      <c r="E45" s="52"/>
      <c r="F45" s="52"/>
      <c r="G45" s="52"/>
      <c r="H45" s="52"/>
      <c r="K45" s="50" t="s">
        <v>99</v>
      </c>
      <c r="L45" s="52"/>
      <c r="M45" s="52"/>
      <c r="N45" s="52"/>
      <c r="O45" s="52"/>
      <c r="P45" s="52"/>
      <c r="Q45" s="52"/>
      <c r="R45" s="52"/>
      <c r="S45" s="52"/>
      <c r="V45" s="43" t="s">
        <v>99</v>
      </c>
      <c r="W45" s="86"/>
      <c r="X45" s="52"/>
      <c r="Y45" s="52"/>
      <c r="Z45" s="52"/>
      <c r="AA45" s="52"/>
      <c r="AB45" s="52"/>
      <c r="AC45" s="52"/>
      <c r="AD45" s="52"/>
      <c r="AG45" s="43" t="s">
        <v>99</v>
      </c>
      <c r="AH45" s="86"/>
      <c r="AI45" s="52"/>
      <c r="AJ45" s="52"/>
      <c r="AK45" s="52"/>
      <c r="AL45" s="52"/>
      <c r="AM45" s="52"/>
      <c r="AN45" s="52"/>
      <c r="AQ45" s="43" t="s">
        <v>99</v>
      </c>
      <c r="AR45" s="86"/>
      <c r="AS45" s="52"/>
      <c r="AT45" s="52"/>
      <c r="AU45" s="52"/>
      <c r="AV45" s="52"/>
      <c r="AW45" s="52"/>
      <c r="AX45" s="52"/>
    </row>
    <row r="46" spans="1:50" ht="15.75" thickBot="1" x14ac:dyDescent="0.3">
      <c r="A46" s="89" t="s">
        <v>100</v>
      </c>
      <c r="B46" s="86"/>
      <c r="C46" s="52"/>
      <c r="D46" s="52"/>
      <c r="E46" s="52"/>
      <c r="F46" s="52"/>
      <c r="G46" s="52"/>
      <c r="H46" s="52"/>
      <c r="K46" s="50" t="s">
        <v>100</v>
      </c>
      <c r="L46" s="52"/>
      <c r="M46" s="52"/>
      <c r="N46" s="52"/>
      <c r="O46" s="52"/>
      <c r="P46" s="52"/>
      <c r="Q46" s="52"/>
      <c r="R46" s="52"/>
      <c r="S46" s="52"/>
      <c r="V46" s="43" t="s">
        <v>100</v>
      </c>
      <c r="W46" s="86"/>
      <c r="X46" s="52"/>
      <c r="Y46" s="52"/>
      <c r="Z46" s="52"/>
      <c r="AA46" s="52"/>
      <c r="AB46" s="52"/>
      <c r="AC46" s="52"/>
      <c r="AD46" s="52"/>
      <c r="AG46" s="43" t="s">
        <v>100</v>
      </c>
      <c r="AH46" s="86"/>
      <c r="AI46" s="52"/>
      <c r="AJ46" s="52"/>
      <c r="AK46" s="52"/>
      <c r="AL46" s="52"/>
      <c r="AM46" s="52"/>
      <c r="AN46" s="52"/>
      <c r="AQ46" s="43" t="s">
        <v>100</v>
      </c>
      <c r="AR46" s="86"/>
      <c r="AS46" s="52"/>
      <c r="AT46" s="52"/>
      <c r="AU46" s="52"/>
      <c r="AV46" s="52"/>
      <c r="AW46" s="52"/>
      <c r="AX46" s="52"/>
    </row>
    <row r="47" spans="1:50" x14ac:dyDescent="0.25">
      <c r="A47" s="108" t="s">
        <v>101</v>
      </c>
      <c r="B47" s="85"/>
      <c r="C47" s="51"/>
      <c r="D47" s="51"/>
      <c r="E47" s="51"/>
      <c r="F47" s="51"/>
      <c r="G47" s="51"/>
      <c r="H47" s="51"/>
      <c r="K47" s="113" t="s">
        <v>101</v>
      </c>
      <c r="L47" s="51"/>
      <c r="M47" s="51"/>
      <c r="N47" s="51"/>
      <c r="O47" s="51"/>
      <c r="P47" s="51"/>
      <c r="Q47" s="51"/>
      <c r="R47" s="51"/>
      <c r="V47" s="111" t="s">
        <v>101</v>
      </c>
      <c r="W47" s="85"/>
      <c r="X47" s="51"/>
      <c r="Y47" s="51"/>
      <c r="Z47" s="51"/>
      <c r="AA47" s="51"/>
      <c r="AB47" s="51"/>
      <c r="AC47" s="51"/>
      <c r="AG47" s="111" t="s">
        <v>101</v>
      </c>
      <c r="AH47" s="85"/>
      <c r="AI47" s="51"/>
      <c r="AJ47" s="51"/>
      <c r="AK47" s="51"/>
      <c r="AL47" s="51"/>
      <c r="AM47" s="51"/>
      <c r="AN47" s="51"/>
      <c r="AQ47" s="111" t="s">
        <v>101</v>
      </c>
      <c r="AR47" s="85"/>
      <c r="AS47" s="51"/>
      <c r="AT47" s="51"/>
      <c r="AU47" s="51"/>
      <c r="AV47" s="51"/>
      <c r="AW47" s="51"/>
      <c r="AX47" s="51"/>
    </row>
    <row r="48" spans="1:50" x14ac:dyDescent="0.25">
      <c r="A48" s="90" t="s">
        <v>106</v>
      </c>
      <c r="B48" s="86"/>
      <c r="C48" s="52"/>
      <c r="D48" s="52"/>
      <c r="E48" s="52"/>
      <c r="F48" s="52"/>
      <c r="G48" s="52"/>
      <c r="H48" s="52"/>
      <c r="K48" s="90" t="s">
        <v>106</v>
      </c>
      <c r="L48" s="52"/>
      <c r="M48" s="52"/>
      <c r="N48" s="52"/>
      <c r="O48" s="52"/>
      <c r="P48" s="52"/>
      <c r="Q48" s="52"/>
      <c r="R48" s="52"/>
      <c r="S48" s="52"/>
      <c r="V48" s="90" t="s">
        <v>106</v>
      </c>
      <c r="W48" s="86"/>
      <c r="X48" s="52"/>
      <c r="Y48" s="52"/>
      <c r="Z48" s="52"/>
      <c r="AA48" s="52"/>
      <c r="AB48" s="52"/>
      <c r="AC48" s="52"/>
      <c r="AD48" s="52"/>
      <c r="AG48" s="90" t="s">
        <v>106</v>
      </c>
      <c r="AH48" s="86"/>
      <c r="AI48" s="52"/>
      <c r="AJ48" s="52"/>
      <c r="AK48" s="52"/>
      <c r="AL48" s="52"/>
      <c r="AM48" s="52"/>
      <c r="AN48" s="52"/>
      <c r="AQ48" s="90" t="s">
        <v>106</v>
      </c>
      <c r="AR48" s="86"/>
      <c r="AS48" s="52"/>
      <c r="AT48" s="52"/>
      <c r="AU48" s="52"/>
      <c r="AV48" s="52"/>
      <c r="AW48" s="52"/>
      <c r="AX48" s="52"/>
    </row>
    <row r="49" spans="1:50" x14ac:dyDescent="0.25">
      <c r="A49" s="90" t="s">
        <v>109</v>
      </c>
      <c r="B49" s="86"/>
      <c r="C49" s="52"/>
      <c r="D49" s="52"/>
      <c r="E49" s="52"/>
      <c r="F49" s="52"/>
      <c r="G49" s="52"/>
      <c r="H49" s="52"/>
      <c r="K49" s="90" t="s">
        <v>109</v>
      </c>
      <c r="L49" s="52"/>
      <c r="M49" s="52"/>
      <c r="N49" s="52"/>
      <c r="O49" s="52"/>
      <c r="P49" s="52"/>
      <c r="Q49" s="52"/>
      <c r="R49" s="52"/>
      <c r="S49" s="52"/>
      <c r="V49" s="90" t="s">
        <v>109</v>
      </c>
      <c r="W49" s="86"/>
      <c r="X49" s="52"/>
      <c r="Y49" s="52"/>
      <c r="Z49" s="52"/>
      <c r="AA49" s="52"/>
      <c r="AB49" s="52"/>
      <c r="AC49" s="52"/>
      <c r="AD49" s="52"/>
      <c r="AG49" s="90" t="s">
        <v>109</v>
      </c>
      <c r="AH49" s="86"/>
      <c r="AI49" s="52"/>
      <c r="AJ49" s="52"/>
      <c r="AK49" s="52"/>
      <c r="AL49" s="52"/>
      <c r="AM49" s="52"/>
      <c r="AN49" s="52"/>
      <c r="AQ49" s="90" t="s">
        <v>109</v>
      </c>
      <c r="AR49" s="86"/>
      <c r="AS49" s="52"/>
      <c r="AT49" s="52"/>
      <c r="AU49" s="52"/>
      <c r="AV49" s="52"/>
      <c r="AW49" s="52"/>
      <c r="AX49" s="52"/>
    </row>
    <row r="50" spans="1:50" x14ac:dyDescent="0.25">
      <c r="A50" s="90" t="s">
        <v>110</v>
      </c>
      <c r="B50" s="86"/>
      <c r="C50" s="52"/>
      <c r="D50" s="52"/>
      <c r="E50" s="52"/>
      <c r="F50" s="52"/>
      <c r="G50" s="52"/>
      <c r="H50" s="52"/>
      <c r="K50" s="90" t="s">
        <v>110</v>
      </c>
      <c r="L50" s="52"/>
      <c r="M50" s="52"/>
      <c r="N50" s="52"/>
      <c r="O50" s="52"/>
      <c r="P50" s="52"/>
      <c r="Q50" s="52"/>
      <c r="R50" s="52"/>
      <c r="S50" s="52"/>
      <c r="V50" s="90" t="s">
        <v>110</v>
      </c>
      <c r="W50" s="86"/>
      <c r="X50" s="52"/>
      <c r="Y50" s="52"/>
      <c r="Z50" s="52"/>
      <c r="AA50" s="52"/>
      <c r="AB50" s="52"/>
      <c r="AC50" s="52"/>
      <c r="AD50" s="52"/>
      <c r="AG50" s="90" t="s">
        <v>110</v>
      </c>
      <c r="AH50" s="86"/>
      <c r="AI50" s="52"/>
      <c r="AJ50" s="52"/>
      <c r="AK50" s="52"/>
      <c r="AL50" s="52"/>
      <c r="AM50" s="52"/>
      <c r="AN50" s="52"/>
      <c r="AQ50" s="90" t="s">
        <v>110</v>
      </c>
      <c r="AR50" s="86"/>
      <c r="AS50" s="52"/>
      <c r="AT50" s="52"/>
      <c r="AU50" s="52"/>
      <c r="AV50" s="52"/>
      <c r="AW50" s="52"/>
      <c r="AX50" s="52"/>
    </row>
    <row r="51" spans="1:50" x14ac:dyDescent="0.25">
      <c r="A51" s="90" t="s">
        <v>111</v>
      </c>
      <c r="B51" s="86"/>
      <c r="C51" s="52"/>
      <c r="D51" s="52"/>
      <c r="E51" s="52"/>
      <c r="F51" s="52"/>
      <c r="G51" s="52"/>
      <c r="H51" s="52"/>
      <c r="K51" s="90" t="s">
        <v>111</v>
      </c>
      <c r="L51" s="52"/>
      <c r="M51" s="52"/>
      <c r="N51" s="52"/>
      <c r="O51" s="52"/>
      <c r="P51" s="52"/>
      <c r="Q51" s="52"/>
      <c r="R51" s="52"/>
      <c r="S51" s="52"/>
      <c r="V51" s="90" t="s">
        <v>111</v>
      </c>
      <c r="W51" s="86"/>
      <c r="X51" s="52"/>
      <c r="Y51" s="52"/>
      <c r="Z51" s="52"/>
      <c r="AA51" s="52"/>
      <c r="AB51" s="52"/>
      <c r="AC51" s="52"/>
      <c r="AD51" s="52"/>
      <c r="AG51" s="90" t="s">
        <v>111</v>
      </c>
      <c r="AH51" s="86"/>
      <c r="AI51" s="52"/>
      <c r="AJ51" s="52"/>
      <c r="AK51" s="52"/>
      <c r="AL51" s="52"/>
      <c r="AM51" s="52"/>
      <c r="AN51" s="52"/>
      <c r="AQ51" s="90" t="s">
        <v>111</v>
      </c>
      <c r="AR51" s="86"/>
      <c r="AS51" s="52"/>
      <c r="AT51" s="52"/>
      <c r="AU51" s="52"/>
      <c r="AV51" s="52"/>
      <c r="AW51" s="52"/>
      <c r="AX51" s="52"/>
    </row>
    <row r="52" spans="1:50" x14ac:dyDescent="0.25">
      <c r="A52" s="90" t="s">
        <v>112</v>
      </c>
      <c r="B52" s="86"/>
      <c r="C52" s="52"/>
      <c r="D52" s="52"/>
      <c r="E52" s="52"/>
      <c r="F52" s="52"/>
      <c r="G52" s="52"/>
      <c r="H52" s="52"/>
      <c r="K52" s="90" t="s">
        <v>112</v>
      </c>
      <c r="L52" s="52"/>
      <c r="M52" s="52"/>
      <c r="N52" s="52"/>
      <c r="O52" s="52"/>
      <c r="P52" s="52"/>
      <c r="Q52" s="52"/>
      <c r="R52" s="52"/>
      <c r="S52" s="52"/>
      <c r="V52" s="90" t="s">
        <v>112</v>
      </c>
      <c r="W52" s="86"/>
      <c r="X52" s="52"/>
      <c r="Y52" s="52"/>
      <c r="Z52" s="52"/>
      <c r="AA52" s="52"/>
      <c r="AB52" s="52"/>
      <c r="AC52" s="52"/>
      <c r="AD52" s="52"/>
      <c r="AG52" s="90" t="s">
        <v>112</v>
      </c>
      <c r="AH52" s="86"/>
      <c r="AI52" s="52"/>
      <c r="AJ52" s="52"/>
      <c r="AK52" s="52"/>
      <c r="AL52" s="52"/>
      <c r="AM52" s="52"/>
      <c r="AN52" s="52"/>
      <c r="AQ52" s="90" t="s">
        <v>112</v>
      </c>
      <c r="AR52" s="86"/>
      <c r="AS52" s="52"/>
      <c r="AT52" s="52"/>
      <c r="AU52" s="52"/>
      <c r="AV52" s="52"/>
      <c r="AW52" s="52"/>
      <c r="AX52" s="52"/>
    </row>
    <row r="53" spans="1:50" x14ac:dyDescent="0.25">
      <c r="A53" s="90" t="s">
        <v>113</v>
      </c>
      <c r="B53" s="86"/>
      <c r="C53" s="52"/>
      <c r="D53" s="52"/>
      <c r="E53" s="52"/>
      <c r="F53" s="52"/>
      <c r="G53" s="52"/>
      <c r="H53" s="52"/>
      <c r="K53" s="90" t="s">
        <v>113</v>
      </c>
      <c r="L53" s="52"/>
      <c r="M53" s="52"/>
      <c r="N53" s="52"/>
      <c r="O53" s="52"/>
      <c r="P53" s="52"/>
      <c r="Q53" s="52"/>
      <c r="R53" s="52"/>
      <c r="S53" s="52"/>
      <c r="V53" s="90" t="s">
        <v>113</v>
      </c>
      <c r="W53" s="86"/>
      <c r="X53" s="52"/>
      <c r="Y53" s="52"/>
      <c r="Z53" s="52"/>
      <c r="AA53" s="52"/>
      <c r="AB53" s="52"/>
      <c r="AC53" s="52"/>
      <c r="AD53" s="52"/>
      <c r="AG53" s="90" t="s">
        <v>113</v>
      </c>
      <c r="AH53" s="86"/>
      <c r="AI53" s="52"/>
      <c r="AJ53" s="52"/>
      <c r="AK53" s="52"/>
      <c r="AL53" s="52"/>
      <c r="AM53" s="52"/>
      <c r="AN53" s="52"/>
      <c r="AQ53" s="90" t="s">
        <v>113</v>
      </c>
      <c r="AR53" s="86"/>
      <c r="AS53" s="52"/>
      <c r="AT53" s="52"/>
      <c r="AU53" s="52"/>
      <c r="AV53" s="52"/>
      <c r="AW53" s="52"/>
      <c r="AX53" s="52"/>
    </row>
    <row r="54" spans="1:50" x14ac:dyDescent="0.25">
      <c r="A54" s="90" t="s">
        <v>114</v>
      </c>
      <c r="B54" s="86"/>
      <c r="C54" s="52"/>
      <c r="D54" s="52"/>
      <c r="E54" s="52"/>
      <c r="F54" s="52"/>
      <c r="G54" s="52"/>
      <c r="H54" s="52"/>
      <c r="K54" s="90" t="s">
        <v>114</v>
      </c>
      <c r="L54" s="52"/>
      <c r="M54" s="52"/>
      <c r="N54" s="52"/>
      <c r="O54" s="52"/>
      <c r="P54" s="52"/>
      <c r="Q54" s="52"/>
      <c r="R54" s="52"/>
      <c r="S54" s="52"/>
      <c r="V54" s="90" t="s">
        <v>114</v>
      </c>
      <c r="W54" s="86"/>
      <c r="X54" s="52"/>
      <c r="Y54" s="52"/>
      <c r="Z54" s="52"/>
      <c r="AA54" s="52"/>
      <c r="AB54" s="52"/>
      <c r="AC54" s="52"/>
      <c r="AD54" s="52"/>
      <c r="AG54" s="90" t="s">
        <v>114</v>
      </c>
      <c r="AH54" s="86"/>
      <c r="AI54" s="52"/>
      <c r="AJ54" s="52"/>
      <c r="AK54" s="52"/>
      <c r="AL54" s="52"/>
      <c r="AM54" s="52"/>
      <c r="AN54" s="52"/>
      <c r="AQ54" s="90" t="s">
        <v>114</v>
      </c>
      <c r="AR54" s="86"/>
      <c r="AS54" s="52"/>
      <c r="AT54" s="52"/>
      <c r="AU54" s="52"/>
      <c r="AV54" s="52"/>
      <c r="AW54" s="52"/>
      <c r="AX54" s="52"/>
    </row>
    <row r="55" spans="1:50" x14ac:dyDescent="0.25">
      <c r="A55" s="90" t="s">
        <v>115</v>
      </c>
      <c r="B55" s="86"/>
      <c r="C55" s="52"/>
      <c r="D55" s="52"/>
      <c r="E55" s="52"/>
      <c r="F55" s="52"/>
      <c r="G55" s="52"/>
      <c r="H55" s="52"/>
      <c r="K55" s="90" t="s">
        <v>115</v>
      </c>
      <c r="L55" s="52"/>
      <c r="M55" s="52"/>
      <c r="N55" s="52"/>
      <c r="O55" s="52"/>
      <c r="P55" s="52"/>
      <c r="Q55" s="52"/>
      <c r="R55" s="52"/>
      <c r="S55" s="52"/>
      <c r="V55" s="90" t="s">
        <v>115</v>
      </c>
      <c r="W55" s="86"/>
      <c r="X55" s="52"/>
      <c r="Y55" s="52"/>
      <c r="Z55" s="52"/>
      <c r="AA55" s="52"/>
      <c r="AB55" s="52"/>
      <c r="AC55" s="52"/>
      <c r="AD55" s="52"/>
      <c r="AG55" s="90" t="s">
        <v>115</v>
      </c>
      <c r="AH55" s="86"/>
      <c r="AI55" s="52"/>
      <c r="AJ55" s="52"/>
      <c r="AK55" s="52"/>
      <c r="AL55" s="52"/>
      <c r="AM55" s="52"/>
      <c r="AN55" s="52"/>
      <c r="AQ55" s="90" t="s">
        <v>115</v>
      </c>
      <c r="AR55" s="86"/>
      <c r="AS55" s="52"/>
      <c r="AT55" s="52"/>
      <c r="AU55" s="52"/>
      <c r="AV55" s="52"/>
      <c r="AW55" s="52"/>
      <c r="AX55" s="52"/>
    </row>
    <row r="56" spans="1:50" x14ac:dyDescent="0.25">
      <c r="A56" s="90" t="s">
        <v>116</v>
      </c>
      <c r="B56" s="86"/>
      <c r="C56" s="52"/>
      <c r="D56" s="52"/>
      <c r="E56" s="52"/>
      <c r="F56" s="52"/>
      <c r="G56" s="52"/>
      <c r="H56" s="52"/>
      <c r="K56" s="90" t="s">
        <v>116</v>
      </c>
      <c r="L56" s="52"/>
      <c r="M56" s="52"/>
      <c r="N56" s="52"/>
      <c r="O56" s="52"/>
      <c r="P56" s="52"/>
      <c r="Q56" s="52"/>
      <c r="R56" s="52"/>
      <c r="S56" s="52"/>
      <c r="V56" s="90" t="s">
        <v>116</v>
      </c>
      <c r="W56" s="86"/>
      <c r="X56" s="52"/>
      <c r="Y56" s="52"/>
      <c r="Z56" s="52"/>
      <c r="AA56" s="52"/>
      <c r="AB56" s="52"/>
      <c r="AC56" s="52"/>
      <c r="AD56" s="52"/>
      <c r="AG56" s="90" t="s">
        <v>116</v>
      </c>
      <c r="AH56" s="86"/>
      <c r="AI56" s="52"/>
      <c r="AJ56" s="52"/>
      <c r="AK56" s="52"/>
      <c r="AL56" s="52"/>
      <c r="AM56" s="52"/>
      <c r="AN56" s="52"/>
      <c r="AQ56" s="90" t="s">
        <v>116</v>
      </c>
      <c r="AR56" s="86"/>
      <c r="AS56" s="52"/>
      <c r="AT56" s="52"/>
      <c r="AU56" s="52"/>
      <c r="AV56" s="52"/>
      <c r="AW56" s="52"/>
      <c r="AX56" s="52"/>
    </row>
    <row r="57" spans="1:50" x14ac:dyDescent="0.25">
      <c r="A57" s="90" t="s">
        <v>117</v>
      </c>
      <c r="B57" s="86"/>
      <c r="C57" s="52"/>
      <c r="D57" s="52"/>
      <c r="E57" s="52"/>
      <c r="F57" s="52"/>
      <c r="G57" s="52"/>
      <c r="H57" s="52"/>
      <c r="K57" s="90" t="s">
        <v>117</v>
      </c>
      <c r="L57" s="52"/>
      <c r="M57" s="52"/>
      <c r="N57" s="52"/>
      <c r="O57" s="52"/>
      <c r="P57" s="52"/>
      <c r="Q57" s="52"/>
      <c r="R57" s="52"/>
      <c r="S57" s="52"/>
      <c r="V57" s="90" t="s">
        <v>117</v>
      </c>
      <c r="W57" s="86"/>
      <c r="X57" s="52"/>
      <c r="Y57" s="52"/>
      <c r="Z57" s="52"/>
      <c r="AA57" s="52"/>
      <c r="AB57" s="52"/>
      <c r="AC57" s="52"/>
      <c r="AD57" s="52"/>
      <c r="AG57" s="90" t="s">
        <v>117</v>
      </c>
      <c r="AH57" s="86"/>
      <c r="AI57" s="52"/>
      <c r="AJ57" s="52"/>
      <c r="AK57" s="52"/>
      <c r="AL57" s="52"/>
      <c r="AM57" s="52"/>
      <c r="AN57" s="52"/>
      <c r="AQ57" s="90" t="s">
        <v>117</v>
      </c>
      <c r="AR57" s="86"/>
      <c r="AS57" s="52"/>
      <c r="AT57" s="52"/>
      <c r="AU57" s="52"/>
      <c r="AV57" s="52"/>
      <c r="AW57" s="52"/>
      <c r="AX57" s="52"/>
    </row>
    <row r="58" spans="1:50" x14ac:dyDescent="0.25">
      <c r="A58" s="90" t="s">
        <v>118</v>
      </c>
      <c r="B58" s="86"/>
      <c r="C58" s="52"/>
      <c r="D58" s="52"/>
      <c r="E58" s="52"/>
      <c r="F58" s="52"/>
      <c r="G58" s="52"/>
      <c r="H58" s="52"/>
      <c r="K58" s="90" t="s">
        <v>118</v>
      </c>
      <c r="L58" s="52"/>
      <c r="M58" s="52"/>
      <c r="N58" s="52"/>
      <c r="O58" s="52"/>
      <c r="P58" s="52"/>
      <c r="Q58" s="52"/>
      <c r="R58" s="52"/>
      <c r="S58" s="52"/>
      <c r="V58" s="90" t="s">
        <v>118</v>
      </c>
      <c r="W58" s="86"/>
      <c r="X58" s="52"/>
      <c r="Y58" s="52"/>
      <c r="Z58" s="52"/>
      <c r="AA58" s="52"/>
      <c r="AB58" s="52"/>
      <c r="AC58" s="52"/>
      <c r="AD58" s="52"/>
      <c r="AG58" s="90" t="s">
        <v>118</v>
      </c>
      <c r="AH58" s="86"/>
      <c r="AI58" s="52"/>
      <c r="AJ58" s="52"/>
      <c r="AK58" s="52"/>
      <c r="AL58" s="52"/>
      <c r="AM58" s="52"/>
      <c r="AN58" s="52"/>
      <c r="AQ58" s="90" t="s">
        <v>118</v>
      </c>
      <c r="AR58" s="86"/>
      <c r="AS58" s="52"/>
      <c r="AT58" s="52"/>
      <c r="AU58" s="52"/>
      <c r="AV58" s="52"/>
      <c r="AW58" s="52"/>
      <c r="AX58" s="52"/>
    </row>
    <row r="59" spans="1:50" x14ac:dyDescent="0.25">
      <c r="A59" s="90" t="s">
        <v>119</v>
      </c>
      <c r="B59" s="86"/>
      <c r="C59" s="52"/>
      <c r="D59" s="52"/>
      <c r="E59" s="52"/>
      <c r="F59" s="52"/>
      <c r="G59" s="52"/>
      <c r="H59" s="52"/>
      <c r="K59" s="90" t="s">
        <v>119</v>
      </c>
      <c r="L59" s="52"/>
      <c r="M59" s="52"/>
      <c r="N59" s="52"/>
      <c r="O59" s="52"/>
      <c r="P59" s="52"/>
      <c r="Q59" s="52"/>
      <c r="R59" s="52"/>
      <c r="S59" s="52"/>
      <c r="V59" s="90" t="s">
        <v>119</v>
      </c>
      <c r="W59" s="86"/>
      <c r="X59" s="52"/>
      <c r="Y59" s="52"/>
      <c r="Z59" s="52"/>
      <c r="AA59" s="52"/>
      <c r="AB59" s="52"/>
      <c r="AC59" s="52"/>
      <c r="AD59" s="52"/>
      <c r="AG59" s="90" t="s">
        <v>119</v>
      </c>
      <c r="AH59" s="86"/>
      <c r="AI59" s="52"/>
      <c r="AJ59" s="52"/>
      <c r="AK59" s="52"/>
      <c r="AL59" s="52"/>
      <c r="AM59" s="52"/>
      <c r="AN59" s="52"/>
      <c r="AQ59" s="90" t="s">
        <v>119</v>
      </c>
      <c r="AR59" s="86"/>
      <c r="AS59" s="52"/>
      <c r="AT59" s="52"/>
      <c r="AU59" s="52"/>
      <c r="AV59" s="52"/>
      <c r="AW59" s="52"/>
      <c r="AX59" s="52"/>
    </row>
    <row r="60" spans="1:50" x14ac:dyDescent="0.25">
      <c r="A60" s="90" t="s">
        <v>120</v>
      </c>
      <c r="B60" s="86"/>
      <c r="C60" s="52"/>
      <c r="D60" s="52"/>
      <c r="E60" s="52"/>
      <c r="F60" s="52"/>
      <c r="G60" s="52"/>
      <c r="H60" s="52"/>
      <c r="K60" s="90" t="s">
        <v>120</v>
      </c>
      <c r="L60" s="52"/>
      <c r="M60" s="52"/>
      <c r="N60" s="52"/>
      <c r="O60" s="52"/>
      <c r="P60" s="52"/>
      <c r="Q60" s="52"/>
      <c r="R60" s="52"/>
      <c r="S60" s="52"/>
      <c r="V60" s="90" t="s">
        <v>120</v>
      </c>
      <c r="W60" s="86"/>
      <c r="X60" s="52"/>
      <c r="Y60" s="52"/>
      <c r="Z60" s="52"/>
      <c r="AA60" s="52"/>
      <c r="AB60" s="52"/>
      <c r="AC60" s="52"/>
      <c r="AD60" s="52"/>
      <c r="AG60" s="90" t="s">
        <v>120</v>
      </c>
      <c r="AH60" s="86"/>
      <c r="AI60" s="52"/>
      <c r="AJ60" s="52"/>
      <c r="AK60" s="52"/>
      <c r="AL60" s="52"/>
      <c r="AM60" s="52"/>
      <c r="AN60" s="52"/>
      <c r="AQ60" s="90" t="s">
        <v>120</v>
      </c>
      <c r="AR60" s="86"/>
      <c r="AS60" s="52"/>
      <c r="AT60" s="52"/>
      <c r="AU60" s="52"/>
      <c r="AV60" s="52"/>
      <c r="AW60" s="52"/>
      <c r="AX60" s="52"/>
    </row>
    <row r="61" spans="1:50" x14ac:dyDescent="0.25">
      <c r="A61" s="90" t="s">
        <v>121</v>
      </c>
      <c r="B61" s="86"/>
      <c r="C61" s="52"/>
      <c r="D61" s="52"/>
      <c r="E61" s="52"/>
      <c r="F61" s="52"/>
      <c r="G61" s="52"/>
      <c r="H61" s="52"/>
      <c r="K61" s="90" t="s">
        <v>121</v>
      </c>
      <c r="L61" s="52"/>
      <c r="M61" s="52"/>
      <c r="N61" s="52"/>
      <c r="O61" s="52"/>
      <c r="P61" s="52"/>
      <c r="Q61" s="52"/>
      <c r="R61" s="52"/>
      <c r="S61" s="52"/>
      <c r="V61" s="90" t="s">
        <v>121</v>
      </c>
      <c r="W61" s="86"/>
      <c r="X61" s="52"/>
      <c r="Y61" s="52"/>
      <c r="Z61" s="52"/>
      <c r="AA61" s="52"/>
      <c r="AB61" s="52"/>
      <c r="AC61" s="52"/>
      <c r="AD61" s="52"/>
      <c r="AG61" s="90" t="s">
        <v>121</v>
      </c>
      <c r="AH61" s="86"/>
      <c r="AI61" s="52"/>
      <c r="AJ61" s="52"/>
      <c r="AK61" s="52"/>
      <c r="AL61" s="52"/>
      <c r="AM61" s="52"/>
      <c r="AN61" s="52"/>
      <c r="AQ61" s="90" t="s">
        <v>121</v>
      </c>
      <c r="AR61" s="86"/>
      <c r="AS61" s="52"/>
      <c r="AT61" s="52"/>
      <c r="AU61" s="52"/>
      <c r="AV61" s="52"/>
      <c r="AW61" s="52"/>
      <c r="AX61" s="52"/>
    </row>
    <row r="62" spans="1:50" x14ac:dyDescent="0.25">
      <c r="A62" s="90" t="s">
        <v>122</v>
      </c>
      <c r="B62" s="86"/>
      <c r="C62" s="52"/>
      <c r="D62" s="52"/>
      <c r="E62" s="52"/>
      <c r="F62" s="52"/>
      <c r="G62" s="52"/>
      <c r="H62" s="52"/>
      <c r="K62" s="90" t="s">
        <v>122</v>
      </c>
      <c r="L62" s="52"/>
      <c r="M62" s="52"/>
      <c r="N62" s="52"/>
      <c r="O62" s="52"/>
      <c r="P62" s="52"/>
      <c r="Q62" s="52"/>
      <c r="R62" s="52"/>
      <c r="S62" s="52"/>
      <c r="V62" s="90" t="s">
        <v>122</v>
      </c>
      <c r="W62" s="86"/>
      <c r="X62" s="52"/>
      <c r="Y62" s="52"/>
      <c r="Z62" s="52"/>
      <c r="AA62" s="52"/>
      <c r="AB62" s="52"/>
      <c r="AC62" s="52"/>
      <c r="AD62" s="52"/>
      <c r="AG62" s="90" t="s">
        <v>122</v>
      </c>
      <c r="AH62" s="86"/>
      <c r="AI62" s="52"/>
      <c r="AJ62" s="52"/>
      <c r="AK62" s="52"/>
      <c r="AL62" s="52"/>
      <c r="AM62" s="52"/>
      <c r="AN62" s="52"/>
      <c r="AQ62" s="90" t="s">
        <v>122</v>
      </c>
      <c r="AR62" s="86"/>
      <c r="AS62" s="52"/>
      <c r="AT62" s="52"/>
      <c r="AU62" s="52"/>
      <c r="AV62" s="52"/>
      <c r="AW62" s="52"/>
      <c r="AX62" s="52"/>
    </row>
    <row r="63" spans="1:50" x14ac:dyDescent="0.25">
      <c r="A63" s="90" t="s">
        <v>123</v>
      </c>
      <c r="B63" s="86"/>
      <c r="C63" s="52"/>
      <c r="D63" s="52"/>
      <c r="E63" s="52"/>
      <c r="F63" s="52"/>
      <c r="G63" s="52"/>
      <c r="H63" s="52"/>
      <c r="K63" s="90" t="s">
        <v>123</v>
      </c>
      <c r="L63" s="52"/>
      <c r="M63" s="52"/>
      <c r="N63" s="52"/>
      <c r="O63" s="52"/>
      <c r="P63" s="52"/>
      <c r="Q63" s="52"/>
      <c r="R63" s="52"/>
      <c r="S63" s="52"/>
      <c r="V63" s="90" t="s">
        <v>123</v>
      </c>
      <c r="W63" s="86"/>
      <c r="X63" s="52"/>
      <c r="Y63" s="52"/>
      <c r="Z63" s="52"/>
      <c r="AA63" s="52"/>
      <c r="AB63" s="52"/>
      <c r="AC63" s="52"/>
      <c r="AD63" s="52"/>
      <c r="AG63" s="90" t="s">
        <v>123</v>
      </c>
      <c r="AH63" s="86"/>
      <c r="AI63" s="52"/>
      <c r="AJ63" s="52"/>
      <c r="AK63" s="52"/>
      <c r="AL63" s="52"/>
      <c r="AM63" s="52"/>
      <c r="AN63" s="52"/>
      <c r="AQ63" s="90" t="s">
        <v>123</v>
      </c>
      <c r="AR63" s="86"/>
      <c r="AS63" s="52"/>
      <c r="AT63" s="52"/>
      <c r="AU63" s="52"/>
      <c r="AV63" s="52"/>
      <c r="AW63" s="52"/>
      <c r="AX63" s="52"/>
    </row>
    <row r="64" spans="1:50" x14ac:dyDescent="0.25">
      <c r="A64" s="90" t="s">
        <v>124</v>
      </c>
      <c r="B64" s="86"/>
      <c r="C64" s="52"/>
      <c r="D64" s="52"/>
      <c r="E64" s="52"/>
      <c r="F64" s="52"/>
      <c r="G64" s="52"/>
      <c r="H64" s="52"/>
      <c r="K64" s="90" t="s">
        <v>124</v>
      </c>
      <c r="L64" s="52"/>
      <c r="M64" s="52"/>
      <c r="N64" s="52"/>
      <c r="O64" s="52"/>
      <c r="P64" s="52"/>
      <c r="Q64" s="52"/>
      <c r="R64" s="52"/>
      <c r="S64" s="52"/>
      <c r="V64" s="90" t="s">
        <v>124</v>
      </c>
      <c r="W64" s="86"/>
      <c r="X64" s="52"/>
      <c r="Y64" s="52"/>
      <c r="Z64" s="52"/>
      <c r="AA64" s="52"/>
      <c r="AB64" s="52"/>
      <c r="AC64" s="52"/>
      <c r="AD64" s="52"/>
      <c r="AG64" s="90" t="s">
        <v>124</v>
      </c>
      <c r="AH64" s="86"/>
      <c r="AI64" s="52"/>
      <c r="AJ64" s="52"/>
      <c r="AK64" s="52"/>
      <c r="AL64" s="52"/>
      <c r="AM64" s="52"/>
      <c r="AN64" s="52"/>
      <c r="AQ64" s="90" t="s">
        <v>124</v>
      </c>
      <c r="AR64" s="86"/>
      <c r="AS64" s="52"/>
      <c r="AT64" s="52"/>
      <c r="AU64" s="52"/>
      <c r="AV64" s="52"/>
      <c r="AW64" s="52"/>
      <c r="AX64" s="52"/>
    </row>
    <row r="65" spans="1:50" x14ac:dyDescent="0.25">
      <c r="A65" s="90" t="s">
        <v>125</v>
      </c>
      <c r="B65" s="86"/>
      <c r="C65" s="52"/>
      <c r="D65" s="52"/>
      <c r="E65" s="52"/>
      <c r="F65" s="52"/>
      <c r="G65" s="52"/>
      <c r="H65" s="52"/>
      <c r="K65" s="90" t="s">
        <v>125</v>
      </c>
      <c r="L65" s="52"/>
      <c r="M65" s="52"/>
      <c r="N65" s="52"/>
      <c r="O65" s="52"/>
      <c r="P65" s="52"/>
      <c r="Q65" s="52"/>
      <c r="R65" s="52"/>
      <c r="S65" s="52"/>
      <c r="V65" s="90" t="s">
        <v>125</v>
      </c>
      <c r="W65" s="86"/>
      <c r="X65" s="52"/>
      <c r="Y65" s="52"/>
      <c r="Z65" s="52"/>
      <c r="AA65" s="52"/>
      <c r="AB65" s="52"/>
      <c r="AC65" s="52"/>
      <c r="AD65" s="52"/>
      <c r="AG65" s="90" t="s">
        <v>125</v>
      </c>
      <c r="AH65" s="86"/>
      <c r="AI65" s="52"/>
      <c r="AJ65" s="52"/>
      <c r="AK65" s="52"/>
      <c r="AL65" s="52"/>
      <c r="AM65" s="52"/>
      <c r="AN65" s="52"/>
      <c r="AQ65" s="90" t="s">
        <v>125</v>
      </c>
      <c r="AR65" s="86"/>
      <c r="AS65" s="52"/>
      <c r="AT65" s="52"/>
      <c r="AU65" s="52"/>
      <c r="AV65" s="52"/>
      <c r="AW65" s="52"/>
      <c r="AX65" s="52"/>
    </row>
    <row r="66" spans="1:50" x14ac:dyDescent="0.25">
      <c r="A66" s="90" t="s">
        <v>126</v>
      </c>
      <c r="B66" s="86"/>
      <c r="C66" s="52"/>
      <c r="D66" s="52"/>
      <c r="E66" s="52"/>
      <c r="F66" s="52"/>
      <c r="G66" s="52"/>
      <c r="H66" s="52"/>
      <c r="K66" s="90" t="s">
        <v>126</v>
      </c>
      <c r="L66" s="52"/>
      <c r="M66" s="52"/>
      <c r="N66" s="52"/>
      <c r="O66" s="52"/>
      <c r="P66" s="52"/>
      <c r="Q66" s="52"/>
      <c r="R66" s="52"/>
      <c r="S66" s="52"/>
      <c r="V66" s="90" t="s">
        <v>126</v>
      </c>
      <c r="W66" s="86"/>
      <c r="X66" s="52"/>
      <c r="Y66" s="52"/>
      <c r="Z66" s="52"/>
      <c r="AA66" s="52"/>
      <c r="AB66" s="52"/>
      <c r="AC66" s="52"/>
      <c r="AD66" s="52"/>
      <c r="AG66" s="90" t="s">
        <v>126</v>
      </c>
      <c r="AH66" s="86"/>
      <c r="AI66" s="52"/>
      <c r="AJ66" s="52"/>
      <c r="AK66" s="52"/>
      <c r="AL66" s="52"/>
      <c r="AM66" s="52"/>
      <c r="AN66" s="52"/>
      <c r="AQ66" s="90" t="s">
        <v>126</v>
      </c>
      <c r="AR66" s="86"/>
      <c r="AS66" s="52"/>
      <c r="AT66" s="52"/>
      <c r="AU66" s="52"/>
      <c r="AV66" s="52"/>
      <c r="AW66" s="52"/>
      <c r="AX66" s="52"/>
    </row>
    <row r="67" spans="1:50" x14ac:dyDescent="0.25">
      <c r="A67" s="90" t="s">
        <v>127</v>
      </c>
      <c r="B67" s="86"/>
      <c r="C67" s="52"/>
      <c r="D67" s="52"/>
      <c r="E67" s="52"/>
      <c r="F67" s="52"/>
      <c r="G67" s="52"/>
      <c r="H67" s="52"/>
      <c r="K67" s="90" t="s">
        <v>127</v>
      </c>
      <c r="L67" s="52"/>
      <c r="M67" s="52"/>
      <c r="N67" s="52"/>
      <c r="O67" s="52"/>
      <c r="P67" s="52"/>
      <c r="Q67" s="52"/>
      <c r="R67" s="52"/>
      <c r="S67" s="52"/>
      <c r="V67" s="90" t="s">
        <v>127</v>
      </c>
      <c r="W67" s="86"/>
      <c r="X67" s="52"/>
      <c r="Y67" s="52"/>
      <c r="Z67" s="52"/>
      <c r="AA67" s="52"/>
      <c r="AB67" s="52"/>
      <c r="AC67" s="52"/>
      <c r="AD67" s="52"/>
      <c r="AG67" s="90" t="s">
        <v>127</v>
      </c>
      <c r="AH67" s="86"/>
      <c r="AI67" s="52"/>
      <c r="AJ67" s="52"/>
      <c r="AK67" s="52"/>
      <c r="AL67" s="52"/>
      <c r="AM67" s="52"/>
      <c r="AN67" s="52"/>
      <c r="AQ67" s="90" t="s">
        <v>127</v>
      </c>
      <c r="AR67" s="86"/>
      <c r="AS67" s="52"/>
      <c r="AT67" s="52"/>
      <c r="AU67" s="52"/>
      <c r="AV67" s="52"/>
      <c r="AW67" s="52"/>
      <c r="AX67" s="52"/>
    </row>
    <row r="68" spans="1:50" x14ac:dyDescent="0.25">
      <c r="A68" s="90" t="s">
        <v>128</v>
      </c>
      <c r="B68" s="86"/>
      <c r="C68" s="52"/>
      <c r="D68" s="52"/>
      <c r="E68" s="52"/>
      <c r="F68" s="52"/>
      <c r="G68" s="52"/>
      <c r="H68" s="52"/>
      <c r="K68" s="90" t="s">
        <v>128</v>
      </c>
      <c r="L68" s="52"/>
      <c r="M68" s="52"/>
      <c r="N68" s="52"/>
      <c r="O68" s="52"/>
      <c r="P68" s="52"/>
      <c r="Q68" s="52"/>
      <c r="R68" s="52"/>
      <c r="S68" s="52"/>
      <c r="V68" s="90" t="s">
        <v>128</v>
      </c>
      <c r="W68" s="86"/>
      <c r="X68" s="52"/>
      <c r="Y68" s="52"/>
      <c r="Z68" s="52"/>
      <c r="AA68" s="52"/>
      <c r="AB68" s="52"/>
      <c r="AC68" s="52"/>
      <c r="AD68" s="52"/>
      <c r="AG68" s="90" t="s">
        <v>128</v>
      </c>
      <c r="AH68" s="86"/>
      <c r="AI68" s="52"/>
      <c r="AJ68" s="52"/>
      <c r="AK68" s="52"/>
      <c r="AL68" s="52"/>
      <c r="AM68" s="52"/>
      <c r="AN68" s="52"/>
      <c r="AQ68" s="90" t="s">
        <v>128</v>
      </c>
      <c r="AR68" s="86"/>
      <c r="AS68" s="52"/>
      <c r="AT68" s="52"/>
      <c r="AU68" s="52"/>
      <c r="AV68" s="52"/>
      <c r="AW68" s="52"/>
      <c r="AX68" s="52"/>
    </row>
    <row r="69" spans="1:50" x14ac:dyDescent="0.25">
      <c r="A69" s="90" t="s">
        <v>129</v>
      </c>
      <c r="B69" s="86"/>
      <c r="C69" s="52"/>
      <c r="D69" s="52"/>
      <c r="E69" s="52"/>
      <c r="F69" s="52"/>
      <c r="G69" s="52"/>
      <c r="H69" s="52"/>
      <c r="K69" s="90" t="s">
        <v>129</v>
      </c>
      <c r="L69" s="52"/>
      <c r="M69" s="52"/>
      <c r="N69" s="52"/>
      <c r="O69" s="52"/>
      <c r="P69" s="52"/>
      <c r="Q69" s="52"/>
      <c r="R69" s="52"/>
      <c r="S69" s="52"/>
      <c r="V69" s="90" t="s">
        <v>129</v>
      </c>
      <c r="W69" s="86"/>
      <c r="X69" s="52"/>
      <c r="Y69" s="52"/>
      <c r="Z69" s="52"/>
      <c r="AA69" s="52"/>
      <c r="AB69" s="52"/>
      <c r="AC69" s="52"/>
      <c r="AD69" s="52"/>
      <c r="AG69" s="90" t="s">
        <v>129</v>
      </c>
      <c r="AH69" s="86"/>
      <c r="AI69" s="52"/>
      <c r="AJ69" s="52"/>
      <c r="AK69" s="52"/>
      <c r="AL69" s="52"/>
      <c r="AM69" s="52"/>
      <c r="AN69" s="52"/>
      <c r="AQ69" s="90" t="s">
        <v>129</v>
      </c>
      <c r="AR69" s="86"/>
      <c r="AS69" s="52"/>
      <c r="AT69" s="52"/>
      <c r="AU69" s="52"/>
      <c r="AV69" s="52"/>
      <c r="AW69" s="52"/>
      <c r="AX69" s="52"/>
    </row>
    <row r="70" spans="1:50" x14ac:dyDescent="0.25">
      <c r="A70" s="90" t="s">
        <v>130</v>
      </c>
      <c r="B70" s="86"/>
      <c r="C70" s="52"/>
      <c r="D70" s="52"/>
      <c r="E70" s="52"/>
      <c r="F70" s="52"/>
      <c r="G70" s="52"/>
      <c r="H70" s="52"/>
      <c r="K70" s="90" t="s">
        <v>130</v>
      </c>
      <c r="L70" s="52"/>
      <c r="M70" s="52"/>
      <c r="N70" s="52"/>
      <c r="O70" s="52"/>
      <c r="P70" s="52"/>
      <c r="Q70" s="52"/>
      <c r="R70" s="52"/>
      <c r="S70" s="52"/>
      <c r="V70" s="90" t="s">
        <v>130</v>
      </c>
      <c r="W70" s="86"/>
      <c r="X70" s="52"/>
      <c r="Y70" s="52"/>
      <c r="Z70" s="52"/>
      <c r="AA70" s="52"/>
      <c r="AB70" s="52"/>
      <c r="AC70" s="52"/>
      <c r="AD70" s="52"/>
      <c r="AG70" s="90" t="s">
        <v>130</v>
      </c>
      <c r="AH70" s="86"/>
      <c r="AI70" s="52"/>
      <c r="AJ70" s="52"/>
      <c r="AK70" s="52"/>
      <c r="AL70" s="52"/>
      <c r="AM70" s="52"/>
      <c r="AN70" s="52"/>
      <c r="AQ70" s="90" t="s">
        <v>130</v>
      </c>
      <c r="AR70" s="86"/>
      <c r="AS70" s="52"/>
      <c r="AT70" s="52"/>
      <c r="AU70" s="52"/>
      <c r="AV70" s="52"/>
      <c r="AW70" s="52"/>
      <c r="AX70" s="52"/>
    </row>
    <row r="71" spans="1:50" x14ac:dyDescent="0.25">
      <c r="A71" s="90" t="s">
        <v>131</v>
      </c>
      <c r="B71" s="86"/>
      <c r="C71" s="52"/>
      <c r="D71" s="52"/>
      <c r="E71" s="52"/>
      <c r="F71" s="52"/>
      <c r="G71" s="52"/>
      <c r="H71" s="52"/>
      <c r="K71" s="90" t="s">
        <v>131</v>
      </c>
      <c r="L71" s="52"/>
      <c r="M71" s="52"/>
      <c r="N71" s="52"/>
      <c r="O71" s="52"/>
      <c r="P71" s="52"/>
      <c r="Q71" s="52"/>
      <c r="R71" s="52"/>
      <c r="S71" s="52"/>
      <c r="V71" s="90" t="s">
        <v>131</v>
      </c>
      <c r="W71" s="86"/>
      <c r="X71" s="52"/>
      <c r="Y71" s="52"/>
      <c r="Z71" s="52"/>
      <c r="AA71" s="52"/>
      <c r="AB71" s="52"/>
      <c r="AC71" s="52"/>
      <c r="AD71" s="52"/>
      <c r="AG71" s="90" t="s">
        <v>131</v>
      </c>
      <c r="AH71" s="86"/>
      <c r="AI71" s="52"/>
      <c r="AJ71" s="52"/>
      <c r="AK71" s="52"/>
      <c r="AL71" s="52"/>
      <c r="AM71" s="52"/>
      <c r="AN71" s="52"/>
      <c r="AQ71" s="90" t="s">
        <v>131</v>
      </c>
      <c r="AR71" s="86"/>
      <c r="AS71" s="52"/>
      <c r="AT71" s="52"/>
      <c r="AU71" s="52"/>
      <c r="AV71" s="52"/>
      <c r="AW71" s="52"/>
      <c r="AX71" s="52"/>
    </row>
    <row r="72" spans="1:50" x14ac:dyDescent="0.25">
      <c r="A72" s="90" t="s">
        <v>132</v>
      </c>
      <c r="B72" s="86"/>
      <c r="C72" s="52"/>
      <c r="D72" s="52"/>
      <c r="E72" s="52"/>
      <c r="F72" s="52"/>
      <c r="G72" s="52"/>
      <c r="H72" s="52"/>
      <c r="K72" s="90" t="s">
        <v>132</v>
      </c>
      <c r="L72" s="52"/>
      <c r="M72" s="52"/>
      <c r="N72" s="52"/>
      <c r="O72" s="52"/>
      <c r="P72" s="52"/>
      <c r="Q72" s="52"/>
      <c r="R72" s="52"/>
      <c r="S72" s="52"/>
      <c r="V72" s="90" t="s">
        <v>132</v>
      </c>
      <c r="W72" s="86"/>
      <c r="X72" s="52"/>
      <c r="Y72" s="52"/>
      <c r="Z72" s="52"/>
      <c r="AA72" s="52"/>
      <c r="AB72" s="52"/>
      <c r="AC72" s="52"/>
      <c r="AD72" s="52"/>
      <c r="AG72" s="90" t="s">
        <v>132</v>
      </c>
      <c r="AH72" s="86"/>
      <c r="AI72" s="52"/>
      <c r="AJ72" s="52"/>
      <c r="AK72" s="52"/>
      <c r="AL72" s="52"/>
      <c r="AM72" s="52"/>
      <c r="AN72" s="52"/>
      <c r="AQ72" s="90" t="s">
        <v>132</v>
      </c>
      <c r="AR72" s="86"/>
      <c r="AS72" s="52"/>
      <c r="AT72" s="52"/>
      <c r="AU72" s="52"/>
      <c r="AV72" s="52"/>
      <c r="AW72" s="52"/>
      <c r="AX72" s="52"/>
    </row>
    <row r="73" spans="1:50" x14ac:dyDescent="0.25">
      <c r="A73" s="90" t="s">
        <v>133</v>
      </c>
      <c r="B73" s="86"/>
      <c r="C73" s="52"/>
      <c r="D73" s="52"/>
      <c r="E73" s="52"/>
      <c r="F73" s="52"/>
      <c r="G73" s="52"/>
      <c r="H73" s="52"/>
      <c r="K73" s="90" t="s">
        <v>133</v>
      </c>
      <c r="L73" s="52"/>
      <c r="M73" s="52"/>
      <c r="N73" s="52"/>
      <c r="O73" s="52"/>
      <c r="P73" s="52"/>
      <c r="Q73" s="52"/>
      <c r="R73" s="52"/>
      <c r="S73" s="52"/>
      <c r="V73" s="90" t="s">
        <v>133</v>
      </c>
      <c r="W73" s="86"/>
      <c r="X73" s="52"/>
      <c r="Y73" s="52"/>
      <c r="Z73" s="52"/>
      <c r="AA73" s="52"/>
      <c r="AB73" s="52"/>
      <c r="AC73" s="52"/>
      <c r="AD73" s="52"/>
      <c r="AG73" s="90" t="s">
        <v>133</v>
      </c>
      <c r="AH73" s="86"/>
      <c r="AI73" s="52"/>
      <c r="AJ73" s="52"/>
      <c r="AK73" s="52"/>
      <c r="AL73" s="52"/>
      <c r="AM73" s="52"/>
      <c r="AN73" s="52"/>
      <c r="AQ73" s="90" t="s">
        <v>133</v>
      </c>
      <c r="AR73" s="86"/>
      <c r="AS73" s="52"/>
      <c r="AT73" s="52"/>
      <c r="AU73" s="52"/>
      <c r="AV73" s="52"/>
      <c r="AW73" s="52"/>
      <c r="AX73" s="52"/>
    </row>
    <row r="74" spans="1:50" x14ac:dyDescent="0.25">
      <c r="A74" s="90" t="s">
        <v>134</v>
      </c>
      <c r="B74" s="86"/>
      <c r="C74" s="52"/>
      <c r="D74" s="52"/>
      <c r="E74" s="52"/>
      <c r="F74" s="52"/>
      <c r="G74" s="52"/>
      <c r="H74" s="52"/>
      <c r="K74" s="90" t="s">
        <v>134</v>
      </c>
      <c r="L74" s="52"/>
      <c r="M74" s="52"/>
      <c r="N74" s="52"/>
      <c r="O74" s="52"/>
      <c r="P74" s="52"/>
      <c r="Q74" s="52"/>
      <c r="R74" s="52"/>
      <c r="S74" s="52"/>
      <c r="V74" s="90" t="s">
        <v>134</v>
      </c>
      <c r="W74" s="86"/>
      <c r="X74" s="52"/>
      <c r="Y74" s="52"/>
      <c r="Z74" s="52"/>
      <c r="AA74" s="52"/>
      <c r="AB74" s="52"/>
      <c r="AC74" s="52"/>
      <c r="AD74" s="52"/>
      <c r="AG74" s="90" t="s">
        <v>134</v>
      </c>
      <c r="AH74" s="86"/>
      <c r="AI74" s="52"/>
      <c r="AJ74" s="52"/>
      <c r="AK74" s="52"/>
      <c r="AL74" s="52"/>
      <c r="AM74" s="52"/>
      <c r="AN74" s="52"/>
      <c r="AQ74" s="90" t="s">
        <v>134</v>
      </c>
      <c r="AR74" s="86"/>
      <c r="AS74" s="52"/>
      <c r="AT74" s="52"/>
      <c r="AU74" s="52"/>
      <c r="AV74" s="52"/>
      <c r="AW74" s="52"/>
      <c r="AX74" s="52"/>
    </row>
    <row r="75" spans="1:50" x14ac:dyDescent="0.25">
      <c r="A75" s="90" t="s">
        <v>135</v>
      </c>
      <c r="B75" s="86"/>
      <c r="C75" s="52"/>
      <c r="D75" s="52"/>
      <c r="E75" s="52"/>
      <c r="F75" s="52"/>
      <c r="G75" s="52"/>
      <c r="H75" s="52"/>
      <c r="K75" s="90" t="s">
        <v>135</v>
      </c>
      <c r="L75" s="52"/>
      <c r="M75" s="52"/>
      <c r="N75" s="52"/>
      <c r="O75" s="52"/>
      <c r="P75" s="52"/>
      <c r="Q75" s="52"/>
      <c r="R75" s="52"/>
      <c r="S75" s="52"/>
      <c r="V75" s="90" t="s">
        <v>135</v>
      </c>
      <c r="W75" s="86"/>
      <c r="X75" s="52"/>
      <c r="Y75" s="52"/>
      <c r="Z75" s="52"/>
      <c r="AA75" s="52"/>
      <c r="AB75" s="52"/>
      <c r="AC75" s="52"/>
      <c r="AD75" s="52"/>
      <c r="AG75" s="90" t="s">
        <v>135</v>
      </c>
      <c r="AH75" s="86"/>
      <c r="AI75" s="52"/>
      <c r="AJ75" s="52"/>
      <c r="AK75" s="52"/>
      <c r="AL75" s="52"/>
      <c r="AM75" s="52"/>
      <c r="AN75" s="52"/>
      <c r="AQ75" s="90" t="s">
        <v>135</v>
      </c>
      <c r="AR75" s="86"/>
      <c r="AS75" s="52"/>
      <c r="AT75" s="52"/>
      <c r="AU75" s="52"/>
      <c r="AV75" s="52"/>
      <c r="AW75" s="52"/>
      <c r="AX75" s="52"/>
    </row>
    <row r="76" spans="1:50" x14ac:dyDescent="0.25">
      <c r="A76" s="90" t="s">
        <v>136</v>
      </c>
      <c r="B76" s="86"/>
      <c r="C76" s="52"/>
      <c r="D76" s="52"/>
      <c r="E76" s="52"/>
      <c r="F76" s="52"/>
      <c r="G76" s="52"/>
      <c r="H76" s="52"/>
      <c r="K76" s="90" t="s">
        <v>136</v>
      </c>
      <c r="L76" s="52"/>
      <c r="M76" s="52"/>
      <c r="N76" s="52"/>
      <c r="O76" s="52"/>
      <c r="P76" s="52"/>
      <c r="Q76" s="52"/>
      <c r="R76" s="52"/>
      <c r="S76" s="52"/>
      <c r="V76" s="90" t="s">
        <v>136</v>
      </c>
      <c r="W76" s="86"/>
      <c r="X76" s="52"/>
      <c r="Y76" s="52"/>
      <c r="Z76" s="52"/>
      <c r="AA76" s="52"/>
      <c r="AB76" s="52"/>
      <c r="AC76" s="52"/>
      <c r="AD76" s="52"/>
      <c r="AG76" s="90" t="s">
        <v>136</v>
      </c>
      <c r="AH76" s="86"/>
      <c r="AI76" s="52"/>
      <c r="AJ76" s="52"/>
      <c r="AK76" s="52"/>
      <c r="AL76" s="52"/>
      <c r="AM76" s="52"/>
      <c r="AN76" s="52"/>
      <c r="AQ76" s="90" t="s">
        <v>136</v>
      </c>
      <c r="AR76" s="86"/>
      <c r="AS76" s="52"/>
      <c r="AT76" s="52"/>
      <c r="AU76" s="52"/>
      <c r="AV76" s="52"/>
      <c r="AW76" s="52"/>
      <c r="AX76" s="52"/>
    </row>
    <row r="77" spans="1:50" x14ac:dyDescent="0.25">
      <c r="A77" s="90" t="s">
        <v>137</v>
      </c>
      <c r="B77" s="86"/>
      <c r="C77" s="52"/>
      <c r="D77" s="52"/>
      <c r="E77" s="52"/>
      <c r="F77" s="52"/>
      <c r="G77" s="52"/>
      <c r="H77" s="52"/>
      <c r="K77" s="90" t="s">
        <v>137</v>
      </c>
      <c r="L77" s="52"/>
      <c r="M77" s="52"/>
      <c r="N77" s="52"/>
      <c r="O77" s="52"/>
      <c r="P77" s="52"/>
      <c r="Q77" s="52"/>
      <c r="R77" s="52"/>
      <c r="S77" s="52"/>
      <c r="V77" s="90" t="s">
        <v>137</v>
      </c>
      <c r="W77" s="86"/>
      <c r="X77" s="52"/>
      <c r="Y77" s="52"/>
      <c r="Z77" s="52"/>
      <c r="AA77" s="52"/>
      <c r="AB77" s="52"/>
      <c r="AC77" s="52"/>
      <c r="AD77" s="52"/>
      <c r="AG77" s="90" t="s">
        <v>137</v>
      </c>
      <c r="AH77" s="86"/>
      <c r="AI77" s="52"/>
      <c r="AJ77" s="52"/>
      <c r="AK77" s="52"/>
      <c r="AL77" s="52"/>
      <c r="AM77" s="52"/>
      <c r="AN77" s="52"/>
      <c r="AQ77" s="90" t="s">
        <v>137</v>
      </c>
      <c r="AR77" s="86"/>
      <c r="AS77" s="52"/>
      <c r="AT77" s="52"/>
      <c r="AU77" s="52"/>
      <c r="AV77" s="52"/>
      <c r="AW77" s="52"/>
      <c r="AX77" s="52"/>
    </row>
    <row r="78" spans="1:50" x14ac:dyDescent="0.25">
      <c r="A78" s="90" t="s">
        <v>138</v>
      </c>
      <c r="B78" s="86"/>
      <c r="C78" s="52"/>
      <c r="D78" s="52"/>
      <c r="E78" s="52"/>
      <c r="F78" s="52"/>
      <c r="G78" s="52"/>
      <c r="H78" s="52"/>
      <c r="K78" s="90" t="s">
        <v>138</v>
      </c>
      <c r="L78" s="52"/>
      <c r="M78" s="52"/>
      <c r="N78" s="52"/>
      <c r="O78" s="52"/>
      <c r="P78" s="52"/>
      <c r="Q78" s="52"/>
      <c r="R78" s="52"/>
      <c r="S78" s="52"/>
      <c r="V78" s="90" t="s">
        <v>138</v>
      </c>
      <c r="W78" s="86"/>
      <c r="X78" s="52"/>
      <c r="Y78" s="52"/>
      <c r="Z78" s="52"/>
      <c r="AA78" s="52"/>
      <c r="AB78" s="52"/>
      <c r="AC78" s="52"/>
      <c r="AD78" s="52"/>
      <c r="AG78" s="90" t="s">
        <v>138</v>
      </c>
      <c r="AH78" s="86"/>
      <c r="AI78" s="52"/>
      <c r="AJ78" s="52"/>
      <c r="AK78" s="52"/>
      <c r="AL78" s="52"/>
      <c r="AM78" s="52"/>
      <c r="AN78" s="52"/>
      <c r="AQ78" s="90" t="s">
        <v>138</v>
      </c>
      <c r="AR78" s="86"/>
      <c r="AS78" s="52"/>
      <c r="AT78" s="52"/>
      <c r="AU78" s="52"/>
      <c r="AV78" s="52"/>
      <c r="AW78" s="52"/>
      <c r="AX78" s="52"/>
    </row>
    <row r="79" spans="1:50" x14ac:dyDescent="0.25">
      <c r="A79" s="90" t="s">
        <v>139</v>
      </c>
      <c r="B79" s="86"/>
      <c r="C79" s="52"/>
      <c r="D79" s="52"/>
      <c r="E79" s="52"/>
      <c r="F79" s="52"/>
      <c r="G79" s="52"/>
      <c r="H79" s="52"/>
      <c r="K79" s="90" t="s">
        <v>139</v>
      </c>
      <c r="L79" s="52"/>
      <c r="M79" s="52"/>
      <c r="N79" s="52"/>
      <c r="O79" s="52"/>
      <c r="P79" s="52"/>
      <c r="Q79" s="52"/>
      <c r="R79" s="52"/>
      <c r="S79" s="52"/>
      <c r="V79" s="90" t="s">
        <v>139</v>
      </c>
      <c r="W79" s="86"/>
      <c r="X79" s="52"/>
      <c r="Y79" s="52"/>
      <c r="Z79" s="52"/>
      <c r="AA79" s="52"/>
      <c r="AB79" s="52"/>
      <c r="AC79" s="52"/>
      <c r="AD79" s="52"/>
      <c r="AG79" s="90" t="s">
        <v>139</v>
      </c>
      <c r="AH79" s="86"/>
      <c r="AI79" s="52"/>
      <c r="AJ79" s="52"/>
      <c r="AK79" s="52"/>
      <c r="AL79" s="52"/>
      <c r="AM79" s="52"/>
      <c r="AN79" s="52"/>
      <c r="AQ79" s="90" t="s">
        <v>139</v>
      </c>
      <c r="AR79" s="86"/>
      <c r="AS79" s="52"/>
      <c r="AT79" s="52"/>
      <c r="AU79" s="52"/>
      <c r="AV79" s="52"/>
      <c r="AW79" s="52"/>
      <c r="AX79" s="52"/>
    </row>
    <row r="80" spans="1:50" x14ac:dyDescent="0.25">
      <c r="A80" s="90" t="s">
        <v>140</v>
      </c>
      <c r="B80" s="86"/>
      <c r="C80" s="52"/>
      <c r="D80" s="52"/>
      <c r="E80" s="52"/>
      <c r="F80" s="52"/>
      <c r="G80" s="52"/>
      <c r="H80" s="52"/>
      <c r="K80" s="90" t="s">
        <v>140</v>
      </c>
      <c r="L80" s="52"/>
      <c r="M80" s="52"/>
      <c r="N80" s="52"/>
      <c r="O80" s="52"/>
      <c r="P80" s="52"/>
      <c r="Q80" s="52"/>
      <c r="R80" s="52"/>
      <c r="S80" s="52"/>
      <c r="V80" s="90" t="s">
        <v>140</v>
      </c>
      <c r="W80" s="86"/>
      <c r="X80" s="52"/>
      <c r="Y80" s="52"/>
      <c r="Z80" s="52"/>
      <c r="AA80" s="52"/>
      <c r="AB80" s="52"/>
      <c r="AC80" s="52"/>
      <c r="AD80" s="52"/>
      <c r="AG80" s="90" t="s">
        <v>140</v>
      </c>
      <c r="AH80" s="86"/>
      <c r="AI80" s="52"/>
      <c r="AJ80" s="52"/>
      <c r="AK80" s="52"/>
      <c r="AL80" s="52"/>
      <c r="AM80" s="52"/>
      <c r="AN80" s="52"/>
      <c r="AQ80" s="90" t="s">
        <v>140</v>
      </c>
      <c r="AR80" s="86"/>
      <c r="AS80" s="52"/>
      <c r="AT80" s="52"/>
      <c r="AU80" s="52"/>
      <c r="AV80" s="52"/>
      <c r="AW80" s="52"/>
      <c r="AX80" s="52"/>
    </row>
    <row r="81" spans="1:50" x14ac:dyDescent="0.25">
      <c r="A81" s="90" t="s">
        <v>141</v>
      </c>
      <c r="B81" s="86"/>
      <c r="C81" s="52"/>
      <c r="D81" s="52"/>
      <c r="E81" s="52"/>
      <c r="F81" s="52"/>
      <c r="G81" s="52"/>
      <c r="H81" s="52"/>
      <c r="K81" s="90" t="s">
        <v>141</v>
      </c>
      <c r="L81" s="52"/>
      <c r="M81" s="52"/>
      <c r="N81" s="52"/>
      <c r="O81" s="52"/>
      <c r="P81" s="52"/>
      <c r="Q81" s="52"/>
      <c r="R81" s="52"/>
      <c r="S81" s="52"/>
      <c r="V81" s="90" t="s">
        <v>141</v>
      </c>
      <c r="W81" s="86"/>
      <c r="X81" s="52"/>
      <c r="Y81" s="52"/>
      <c r="Z81" s="52"/>
      <c r="AA81" s="52"/>
      <c r="AB81" s="52"/>
      <c r="AC81" s="52"/>
      <c r="AD81" s="52"/>
      <c r="AG81" s="90" t="s">
        <v>141</v>
      </c>
      <c r="AH81" s="86"/>
      <c r="AI81" s="52"/>
      <c r="AJ81" s="52"/>
      <c r="AK81" s="52"/>
      <c r="AL81" s="52"/>
      <c r="AM81" s="52"/>
      <c r="AN81" s="52"/>
      <c r="AQ81" s="90" t="s">
        <v>141</v>
      </c>
      <c r="AR81" s="86"/>
      <c r="AS81" s="52"/>
      <c r="AT81" s="52"/>
      <c r="AU81" s="52"/>
      <c r="AV81" s="52"/>
      <c r="AW81" s="52"/>
      <c r="AX81" s="52"/>
    </row>
    <row r="82" spans="1:50" x14ac:dyDescent="0.25">
      <c r="A82" s="109" t="s">
        <v>102</v>
      </c>
      <c r="B82" s="85"/>
      <c r="C82" s="51"/>
      <c r="D82" s="51"/>
      <c r="E82" s="51"/>
      <c r="F82" s="51"/>
      <c r="G82" s="51"/>
      <c r="H82" s="51"/>
      <c r="K82" s="109" t="s">
        <v>102</v>
      </c>
      <c r="L82" s="51"/>
      <c r="M82" s="51"/>
      <c r="N82" s="51"/>
      <c r="O82" s="51"/>
      <c r="P82" s="51"/>
      <c r="Q82" s="51"/>
      <c r="R82" s="51"/>
      <c r="V82" s="109" t="s">
        <v>102</v>
      </c>
      <c r="W82" s="85"/>
      <c r="X82" s="51"/>
      <c r="Y82" s="51"/>
      <c r="Z82" s="51"/>
      <c r="AA82" s="51"/>
      <c r="AB82" s="51"/>
      <c r="AC82" s="51"/>
      <c r="AG82" s="109" t="s">
        <v>102</v>
      </c>
      <c r="AH82" s="85"/>
      <c r="AI82" s="51"/>
      <c r="AJ82" s="51"/>
      <c r="AK82" s="51"/>
      <c r="AL82" s="51"/>
      <c r="AM82" s="51"/>
      <c r="AN82" s="51"/>
      <c r="AQ82" s="109" t="s">
        <v>102</v>
      </c>
      <c r="AR82" s="85"/>
      <c r="AS82" s="51"/>
      <c r="AT82" s="51"/>
      <c r="AU82" s="51"/>
      <c r="AV82" s="51"/>
      <c r="AW82" s="51"/>
      <c r="AX82" s="51"/>
    </row>
    <row r="83" spans="1:50" x14ac:dyDescent="0.25">
      <c r="A83" s="90" t="s">
        <v>142</v>
      </c>
      <c r="B83" s="86"/>
      <c r="C83" s="52"/>
      <c r="D83" s="52"/>
      <c r="E83" s="52"/>
      <c r="F83" s="52"/>
      <c r="G83" s="52"/>
      <c r="H83" s="52"/>
      <c r="K83" s="90" t="s">
        <v>142</v>
      </c>
      <c r="L83" s="52"/>
      <c r="M83" s="52"/>
      <c r="N83" s="52"/>
      <c r="O83" s="52"/>
      <c r="P83" s="52"/>
      <c r="Q83" s="52"/>
      <c r="R83" s="52"/>
      <c r="S83" s="52"/>
      <c r="V83" s="90" t="s">
        <v>142</v>
      </c>
      <c r="W83" s="86"/>
      <c r="X83" s="52"/>
      <c r="Y83" s="52"/>
      <c r="Z83" s="52"/>
      <c r="AA83" s="52"/>
      <c r="AB83" s="52"/>
      <c r="AC83" s="52"/>
      <c r="AD83" s="52"/>
      <c r="AG83" s="90" t="s">
        <v>142</v>
      </c>
      <c r="AH83" s="86"/>
      <c r="AI83" s="52"/>
      <c r="AJ83" s="52"/>
      <c r="AK83" s="52"/>
      <c r="AL83" s="52"/>
      <c r="AM83" s="52"/>
      <c r="AN83" s="52"/>
      <c r="AQ83" s="90" t="s">
        <v>142</v>
      </c>
      <c r="AR83" s="86"/>
      <c r="AS83" s="52"/>
      <c r="AT83" s="52"/>
      <c r="AU83" s="52"/>
      <c r="AV83" s="52"/>
      <c r="AW83" s="52"/>
      <c r="AX83" s="52"/>
    </row>
    <row r="84" spans="1:50" x14ac:dyDescent="0.25">
      <c r="A84" s="90" t="s">
        <v>143</v>
      </c>
      <c r="B84" s="86"/>
      <c r="C84" s="52"/>
      <c r="D84" s="52"/>
      <c r="E84" s="52"/>
      <c r="F84" s="52"/>
      <c r="G84" s="52"/>
      <c r="H84" s="52"/>
      <c r="K84" s="90" t="s">
        <v>143</v>
      </c>
      <c r="L84" s="52"/>
      <c r="M84" s="52"/>
      <c r="N84" s="52"/>
      <c r="O84" s="52"/>
      <c r="P84" s="52"/>
      <c r="Q84" s="52"/>
      <c r="R84" s="52"/>
      <c r="S84" s="52"/>
      <c r="V84" s="90" t="s">
        <v>143</v>
      </c>
      <c r="W84" s="86"/>
      <c r="X84" s="52"/>
      <c r="Y84" s="52"/>
      <c r="Z84" s="52"/>
      <c r="AA84" s="52"/>
      <c r="AB84" s="52"/>
      <c r="AC84" s="52"/>
      <c r="AD84" s="52"/>
      <c r="AG84" s="90" t="s">
        <v>143</v>
      </c>
      <c r="AH84" s="86"/>
      <c r="AI84" s="52"/>
      <c r="AJ84" s="52"/>
      <c r="AK84" s="52"/>
      <c r="AL84" s="52"/>
      <c r="AM84" s="52"/>
      <c r="AN84" s="52"/>
      <c r="AQ84" s="90" t="s">
        <v>143</v>
      </c>
      <c r="AR84" s="86"/>
      <c r="AS84" s="52"/>
      <c r="AT84" s="52"/>
      <c r="AU84" s="52"/>
      <c r="AV84" s="52"/>
      <c r="AW84" s="52"/>
      <c r="AX84" s="52"/>
    </row>
    <row r="85" spans="1:50" x14ac:dyDescent="0.25">
      <c r="A85" s="90" t="s">
        <v>144</v>
      </c>
      <c r="B85" s="86"/>
      <c r="C85" s="52"/>
      <c r="D85" s="52"/>
      <c r="E85" s="52"/>
      <c r="F85" s="52"/>
      <c r="G85" s="52"/>
      <c r="H85" s="52"/>
      <c r="K85" s="90" t="s">
        <v>144</v>
      </c>
      <c r="L85" s="52"/>
      <c r="M85" s="52"/>
      <c r="N85" s="52"/>
      <c r="O85" s="52"/>
      <c r="P85" s="52"/>
      <c r="Q85" s="52"/>
      <c r="R85" s="52"/>
      <c r="S85" s="52"/>
      <c r="V85" s="90" t="s">
        <v>144</v>
      </c>
      <c r="W85" s="86"/>
      <c r="X85" s="52"/>
      <c r="Y85" s="52"/>
      <c r="Z85" s="52"/>
      <c r="AA85" s="52"/>
      <c r="AB85" s="52"/>
      <c r="AC85" s="52"/>
      <c r="AD85" s="52"/>
      <c r="AG85" s="90" t="s">
        <v>144</v>
      </c>
      <c r="AH85" s="86"/>
      <c r="AI85" s="52"/>
      <c r="AJ85" s="52"/>
      <c r="AK85" s="52"/>
      <c r="AL85" s="52"/>
      <c r="AM85" s="52"/>
      <c r="AN85" s="52"/>
      <c r="AQ85" s="90" t="s">
        <v>144</v>
      </c>
      <c r="AR85" s="86"/>
      <c r="AS85" s="52"/>
      <c r="AT85" s="52"/>
      <c r="AU85" s="52"/>
      <c r="AV85" s="52"/>
      <c r="AW85" s="52"/>
      <c r="AX85" s="52"/>
    </row>
    <row r="86" spans="1:50" x14ac:dyDescent="0.25">
      <c r="A86" s="90" t="s">
        <v>145</v>
      </c>
      <c r="B86" s="86"/>
      <c r="C86" s="52"/>
      <c r="D86" s="52"/>
      <c r="E86" s="52"/>
      <c r="F86" s="52"/>
      <c r="G86" s="52"/>
      <c r="H86" s="52"/>
      <c r="K86" s="90" t="s">
        <v>145</v>
      </c>
      <c r="L86" s="52"/>
      <c r="M86" s="52"/>
      <c r="N86" s="52"/>
      <c r="O86" s="52"/>
      <c r="P86" s="52"/>
      <c r="Q86" s="52"/>
      <c r="R86" s="52"/>
      <c r="S86" s="52"/>
      <c r="V86" s="90" t="s">
        <v>145</v>
      </c>
      <c r="W86" s="86"/>
      <c r="X86" s="52"/>
      <c r="Y86" s="52"/>
      <c r="Z86" s="52"/>
      <c r="AA86" s="52"/>
      <c r="AB86" s="52"/>
      <c r="AC86" s="52"/>
      <c r="AD86" s="52"/>
      <c r="AG86" s="90" t="s">
        <v>145</v>
      </c>
      <c r="AH86" s="86"/>
      <c r="AI86" s="52"/>
      <c r="AJ86" s="52"/>
      <c r="AK86" s="52"/>
      <c r="AL86" s="52"/>
      <c r="AM86" s="52"/>
      <c r="AN86" s="52"/>
      <c r="AQ86" s="90" t="s">
        <v>145</v>
      </c>
      <c r="AR86" s="86"/>
      <c r="AS86" s="52"/>
      <c r="AT86" s="52"/>
      <c r="AU86" s="52"/>
      <c r="AV86" s="52"/>
      <c r="AW86" s="52"/>
      <c r="AX86" s="52"/>
    </row>
    <row r="87" spans="1:50" x14ac:dyDescent="0.25">
      <c r="A87" s="90" t="s">
        <v>146</v>
      </c>
      <c r="B87" s="86"/>
      <c r="C87" s="52"/>
      <c r="D87" s="52"/>
      <c r="E87" s="52"/>
      <c r="F87" s="52"/>
      <c r="G87" s="52"/>
      <c r="H87" s="52"/>
      <c r="K87" s="90" t="s">
        <v>146</v>
      </c>
      <c r="L87" s="52"/>
      <c r="M87" s="52"/>
      <c r="N87" s="52"/>
      <c r="O87" s="52"/>
      <c r="P87" s="52"/>
      <c r="Q87" s="52"/>
      <c r="R87" s="52"/>
      <c r="S87" s="52"/>
      <c r="V87" s="90" t="s">
        <v>146</v>
      </c>
      <c r="W87" s="86"/>
      <c r="X87" s="52"/>
      <c r="Y87" s="52"/>
      <c r="Z87" s="52"/>
      <c r="AA87" s="52"/>
      <c r="AB87" s="52"/>
      <c r="AC87" s="52"/>
      <c r="AD87" s="52"/>
      <c r="AG87" s="90" t="s">
        <v>146</v>
      </c>
      <c r="AH87" s="86"/>
      <c r="AI87" s="52"/>
      <c r="AJ87" s="52"/>
      <c r="AK87" s="52"/>
      <c r="AL87" s="52"/>
      <c r="AM87" s="52"/>
      <c r="AN87" s="52"/>
      <c r="AQ87" s="90" t="s">
        <v>146</v>
      </c>
      <c r="AR87" s="86"/>
      <c r="AS87" s="52"/>
      <c r="AT87" s="52"/>
      <c r="AU87" s="52"/>
      <c r="AV87" s="52"/>
      <c r="AW87" s="52"/>
      <c r="AX87" s="52"/>
    </row>
    <row r="88" spans="1:50" x14ac:dyDescent="0.25">
      <c r="A88" s="90" t="s">
        <v>147</v>
      </c>
      <c r="B88" s="86"/>
      <c r="C88" s="52"/>
      <c r="D88" s="52"/>
      <c r="E88" s="52"/>
      <c r="F88" s="52"/>
      <c r="G88" s="52"/>
      <c r="H88" s="52"/>
      <c r="K88" s="90" t="s">
        <v>147</v>
      </c>
      <c r="L88" s="52"/>
      <c r="M88" s="52"/>
      <c r="N88" s="52"/>
      <c r="O88" s="52"/>
      <c r="P88" s="52"/>
      <c r="Q88" s="52"/>
      <c r="R88" s="52"/>
      <c r="S88" s="52"/>
      <c r="V88" s="90" t="s">
        <v>147</v>
      </c>
      <c r="W88" s="86"/>
      <c r="X88" s="52"/>
      <c r="Y88" s="52"/>
      <c r="Z88" s="52"/>
      <c r="AA88" s="52"/>
      <c r="AB88" s="52"/>
      <c r="AC88" s="52"/>
      <c r="AD88" s="52"/>
      <c r="AG88" s="90" t="s">
        <v>147</v>
      </c>
      <c r="AH88" s="86"/>
      <c r="AI88" s="52"/>
      <c r="AJ88" s="52"/>
      <c r="AK88" s="52"/>
      <c r="AL88" s="52"/>
      <c r="AM88" s="52"/>
      <c r="AN88" s="52"/>
      <c r="AQ88" s="90" t="s">
        <v>147</v>
      </c>
      <c r="AR88" s="86"/>
      <c r="AS88" s="52"/>
      <c r="AT88" s="52"/>
      <c r="AU88" s="52"/>
      <c r="AV88" s="52"/>
      <c r="AW88" s="52"/>
      <c r="AX88" s="52"/>
    </row>
    <row r="89" spans="1:50" x14ac:dyDescent="0.25">
      <c r="A89" s="110" t="s">
        <v>103</v>
      </c>
      <c r="B89" s="85"/>
      <c r="C89" s="51"/>
      <c r="D89" s="51"/>
      <c r="E89" s="51"/>
      <c r="F89" s="51"/>
      <c r="G89" s="51"/>
      <c r="H89" s="51"/>
      <c r="K89" s="110" t="s">
        <v>103</v>
      </c>
      <c r="L89" s="51"/>
      <c r="M89" s="51"/>
      <c r="N89" s="51"/>
      <c r="O89" s="51"/>
      <c r="P89" s="51"/>
      <c r="Q89" s="51"/>
      <c r="R89" s="51"/>
      <c r="V89" s="110" t="s">
        <v>103</v>
      </c>
      <c r="W89" s="85"/>
      <c r="X89" s="51"/>
      <c r="Y89" s="51"/>
      <c r="Z89" s="51"/>
      <c r="AA89" s="51"/>
      <c r="AB89" s="51"/>
      <c r="AC89" s="51"/>
      <c r="AG89" s="110" t="s">
        <v>103</v>
      </c>
      <c r="AH89" s="85"/>
      <c r="AI89" s="51"/>
      <c r="AJ89" s="51"/>
      <c r="AK89" s="51"/>
      <c r="AL89" s="51"/>
      <c r="AM89" s="51"/>
      <c r="AN89" s="51"/>
      <c r="AQ89" s="110" t="s">
        <v>103</v>
      </c>
      <c r="AR89" s="85"/>
      <c r="AS89" s="51"/>
      <c r="AT89" s="51"/>
      <c r="AU89" s="51"/>
      <c r="AV89" s="51"/>
      <c r="AW89" s="51"/>
      <c r="AX89" s="51"/>
    </row>
    <row r="90" spans="1:50" x14ac:dyDescent="0.25">
      <c r="A90" s="90" t="s">
        <v>148</v>
      </c>
      <c r="B90" s="86"/>
      <c r="C90" s="52"/>
      <c r="D90" s="52"/>
      <c r="E90" s="52"/>
      <c r="F90" s="52"/>
      <c r="G90" s="52"/>
      <c r="H90" s="52"/>
      <c r="K90" s="90" t="s">
        <v>148</v>
      </c>
      <c r="L90" s="52"/>
      <c r="M90" s="52"/>
      <c r="N90" s="52"/>
      <c r="O90" s="52"/>
      <c r="P90" s="52"/>
      <c r="Q90" s="52"/>
      <c r="R90" s="52"/>
      <c r="S90" s="52"/>
      <c r="V90" s="90" t="s">
        <v>148</v>
      </c>
      <c r="W90" s="86"/>
      <c r="X90" s="52"/>
      <c r="Y90" s="52"/>
      <c r="Z90" s="52"/>
      <c r="AA90" s="52"/>
      <c r="AB90" s="52"/>
      <c r="AC90" s="52"/>
      <c r="AD90" s="52"/>
      <c r="AG90" s="90" t="s">
        <v>148</v>
      </c>
      <c r="AH90" s="86"/>
      <c r="AI90" s="52"/>
      <c r="AJ90" s="52"/>
      <c r="AK90" s="52"/>
      <c r="AL90" s="52"/>
      <c r="AM90" s="52"/>
      <c r="AN90" s="52"/>
      <c r="AQ90" s="90" t="s">
        <v>148</v>
      </c>
      <c r="AR90" s="86"/>
      <c r="AS90" s="52"/>
      <c r="AT90" s="52"/>
      <c r="AU90" s="52"/>
      <c r="AV90" s="52"/>
      <c r="AW90" s="52"/>
      <c r="AX90" s="52"/>
    </row>
    <row r="91" spans="1:50" x14ac:dyDescent="0.25">
      <c r="A91" s="90" t="s">
        <v>149</v>
      </c>
      <c r="B91" s="86"/>
      <c r="C91" s="52"/>
      <c r="D91" s="52"/>
      <c r="E91" s="52"/>
      <c r="F91" s="52"/>
      <c r="G91" s="52"/>
      <c r="H91" s="52"/>
      <c r="K91" s="90" t="s">
        <v>149</v>
      </c>
      <c r="L91" s="52"/>
      <c r="M91" s="52"/>
      <c r="N91" s="52"/>
      <c r="O91" s="52"/>
      <c r="P91" s="52"/>
      <c r="Q91" s="52"/>
      <c r="R91" s="52"/>
      <c r="S91" s="52"/>
      <c r="V91" s="90" t="s">
        <v>149</v>
      </c>
      <c r="W91" s="86"/>
      <c r="X91" s="52"/>
      <c r="Y91" s="52"/>
      <c r="Z91" s="52"/>
      <c r="AA91" s="52"/>
      <c r="AB91" s="52"/>
      <c r="AC91" s="52"/>
      <c r="AD91" s="52"/>
      <c r="AG91" s="90" t="s">
        <v>149</v>
      </c>
      <c r="AH91" s="86"/>
      <c r="AI91" s="52"/>
      <c r="AJ91" s="52"/>
      <c r="AK91" s="52"/>
      <c r="AL91" s="52"/>
      <c r="AM91" s="52"/>
      <c r="AN91" s="52"/>
      <c r="AQ91" s="90" t="s">
        <v>149</v>
      </c>
      <c r="AR91" s="86"/>
      <c r="AS91" s="52"/>
      <c r="AT91" s="52"/>
      <c r="AU91" s="52"/>
      <c r="AV91" s="52"/>
      <c r="AW91" s="52"/>
      <c r="AX91" s="52"/>
    </row>
    <row r="92" spans="1:50" x14ac:dyDescent="0.25">
      <c r="A92" s="90" t="s">
        <v>150</v>
      </c>
      <c r="B92" s="86"/>
      <c r="C92" s="52"/>
      <c r="D92" s="52"/>
      <c r="E92" s="52"/>
      <c r="F92" s="52"/>
      <c r="G92" s="52"/>
      <c r="H92" s="52"/>
      <c r="K92" s="90" t="s">
        <v>150</v>
      </c>
      <c r="L92" s="52"/>
      <c r="M92" s="52"/>
      <c r="N92" s="52"/>
      <c r="O92" s="52"/>
      <c r="P92" s="52"/>
      <c r="Q92" s="52"/>
      <c r="R92" s="52"/>
      <c r="S92" s="52"/>
      <c r="V92" s="90" t="s">
        <v>150</v>
      </c>
      <c r="W92" s="86"/>
      <c r="X92" s="52"/>
      <c r="Y92" s="52"/>
      <c r="Z92" s="52"/>
      <c r="AA92" s="52"/>
      <c r="AB92" s="52"/>
      <c r="AC92" s="52"/>
      <c r="AD92" s="52"/>
      <c r="AG92" s="90" t="s">
        <v>150</v>
      </c>
      <c r="AH92" s="86"/>
      <c r="AI92" s="52"/>
      <c r="AJ92" s="52"/>
      <c r="AK92" s="52"/>
      <c r="AL92" s="52"/>
      <c r="AM92" s="52"/>
      <c r="AN92" s="52"/>
      <c r="AQ92" s="90" t="s">
        <v>150</v>
      </c>
      <c r="AR92" s="86"/>
      <c r="AS92" s="52"/>
      <c r="AT92" s="52"/>
      <c r="AU92" s="52"/>
      <c r="AV92" s="52"/>
      <c r="AW92" s="52"/>
      <c r="AX92" s="52"/>
    </row>
    <row r="93" spans="1:50" x14ac:dyDescent="0.25">
      <c r="A93" s="90" t="s">
        <v>151</v>
      </c>
      <c r="B93" s="86"/>
      <c r="C93" s="52"/>
      <c r="D93" s="52"/>
      <c r="E93" s="52"/>
      <c r="F93" s="52"/>
      <c r="G93" s="52"/>
      <c r="H93" s="52"/>
      <c r="K93" s="90" t="s">
        <v>151</v>
      </c>
      <c r="L93" s="52"/>
      <c r="M93" s="52"/>
      <c r="N93" s="52"/>
      <c r="O93" s="52"/>
      <c r="P93" s="52"/>
      <c r="Q93" s="52"/>
      <c r="R93" s="52"/>
      <c r="S93" s="52"/>
      <c r="V93" s="90" t="s">
        <v>151</v>
      </c>
      <c r="W93" s="86"/>
      <c r="X93" s="52"/>
      <c r="Y93" s="52"/>
      <c r="Z93" s="52"/>
      <c r="AA93" s="52"/>
      <c r="AB93" s="52"/>
      <c r="AC93" s="52"/>
      <c r="AD93" s="52"/>
      <c r="AG93" s="90" t="s">
        <v>151</v>
      </c>
      <c r="AH93" s="86"/>
      <c r="AI93" s="52"/>
      <c r="AJ93" s="52"/>
      <c r="AK93" s="52"/>
      <c r="AL93" s="52"/>
      <c r="AM93" s="52"/>
      <c r="AN93" s="52"/>
      <c r="AQ93" s="90" t="s">
        <v>151</v>
      </c>
      <c r="AR93" s="86"/>
      <c r="AS93" s="52"/>
      <c r="AT93" s="52"/>
      <c r="AU93" s="52"/>
      <c r="AV93" s="52"/>
      <c r="AW93" s="52"/>
      <c r="AX93" s="52"/>
    </row>
    <row r="94" spans="1:50" x14ac:dyDescent="0.25">
      <c r="A94" s="90" t="s">
        <v>152</v>
      </c>
      <c r="B94" s="86"/>
      <c r="C94" s="52"/>
      <c r="D94" s="52"/>
      <c r="E94" s="52"/>
      <c r="F94" s="52"/>
      <c r="G94" s="52"/>
      <c r="H94" s="52"/>
      <c r="K94" s="90" t="s">
        <v>152</v>
      </c>
      <c r="L94" s="52"/>
      <c r="M94" s="52"/>
      <c r="N94" s="52"/>
      <c r="O94" s="52"/>
      <c r="P94" s="52"/>
      <c r="Q94" s="52"/>
      <c r="R94" s="52"/>
      <c r="S94" s="52"/>
      <c r="V94" s="90" t="s">
        <v>152</v>
      </c>
      <c r="W94" s="86"/>
      <c r="X94" s="52"/>
      <c r="Y94" s="52"/>
      <c r="Z94" s="52"/>
      <c r="AA94" s="52"/>
      <c r="AB94" s="52"/>
      <c r="AC94" s="52"/>
      <c r="AD94" s="52"/>
      <c r="AG94" s="90" t="s">
        <v>152</v>
      </c>
      <c r="AH94" s="86"/>
      <c r="AI94" s="52"/>
      <c r="AJ94" s="52"/>
      <c r="AK94" s="52"/>
      <c r="AL94" s="52"/>
      <c r="AM94" s="52"/>
      <c r="AN94" s="52"/>
      <c r="AQ94" s="90" t="s">
        <v>152</v>
      </c>
      <c r="AR94" s="86"/>
      <c r="AS94" s="52"/>
      <c r="AT94" s="52"/>
      <c r="AU94" s="52"/>
      <c r="AV94" s="52"/>
      <c r="AW94" s="52"/>
      <c r="AX94" s="52"/>
    </row>
    <row r="95" spans="1:50" x14ac:dyDescent="0.25">
      <c r="A95" s="90" t="s">
        <v>153</v>
      </c>
      <c r="B95" s="86"/>
      <c r="C95" s="52"/>
      <c r="D95" s="52"/>
      <c r="E95" s="52"/>
      <c r="F95" s="52"/>
      <c r="G95" s="52"/>
      <c r="H95" s="52"/>
      <c r="K95" s="90" t="s">
        <v>153</v>
      </c>
      <c r="L95" s="52"/>
      <c r="M95" s="52"/>
      <c r="N95" s="52"/>
      <c r="O95" s="52"/>
      <c r="P95" s="52"/>
      <c r="Q95" s="52"/>
      <c r="R95" s="52"/>
      <c r="S95" s="52"/>
      <c r="V95" s="90" t="s">
        <v>153</v>
      </c>
      <c r="W95" s="86"/>
      <c r="X95" s="52"/>
      <c r="Y95" s="52"/>
      <c r="Z95" s="52"/>
      <c r="AA95" s="52"/>
      <c r="AB95" s="52"/>
      <c r="AC95" s="52"/>
      <c r="AD95" s="52"/>
      <c r="AG95" s="90" t="s">
        <v>153</v>
      </c>
      <c r="AH95" s="86"/>
      <c r="AI95" s="52"/>
      <c r="AJ95" s="52"/>
      <c r="AK95" s="52"/>
      <c r="AL95" s="52"/>
      <c r="AM95" s="52"/>
      <c r="AN95" s="52"/>
      <c r="AQ95" s="90" t="s">
        <v>153</v>
      </c>
      <c r="AR95" s="86"/>
      <c r="AS95" s="52"/>
      <c r="AT95" s="52"/>
      <c r="AU95" s="52"/>
      <c r="AV95" s="52"/>
      <c r="AW95" s="52"/>
      <c r="AX95" s="52"/>
    </row>
    <row r="96" spans="1:50" x14ac:dyDescent="0.25">
      <c r="A96" s="90" t="s">
        <v>154</v>
      </c>
      <c r="B96" s="86"/>
      <c r="C96" s="52"/>
      <c r="D96" s="52"/>
      <c r="E96" s="52"/>
      <c r="F96" s="52"/>
      <c r="G96" s="52"/>
      <c r="H96" s="52"/>
      <c r="K96" s="90" t="s">
        <v>154</v>
      </c>
      <c r="L96" s="52"/>
      <c r="M96" s="52"/>
      <c r="N96" s="52"/>
      <c r="O96" s="52"/>
      <c r="P96" s="52"/>
      <c r="Q96" s="52"/>
      <c r="R96" s="52"/>
      <c r="S96" s="52"/>
      <c r="V96" s="90" t="s">
        <v>154</v>
      </c>
      <c r="W96" s="86"/>
      <c r="X96" s="52"/>
      <c r="Y96" s="52"/>
      <c r="Z96" s="52"/>
      <c r="AA96" s="52"/>
      <c r="AB96" s="52"/>
      <c r="AC96" s="52"/>
      <c r="AD96" s="52"/>
      <c r="AG96" s="90" t="s">
        <v>154</v>
      </c>
      <c r="AH96" s="86"/>
      <c r="AI96" s="52"/>
      <c r="AJ96" s="52"/>
      <c r="AK96" s="52"/>
      <c r="AL96" s="52"/>
      <c r="AM96" s="52"/>
      <c r="AN96" s="52"/>
      <c r="AQ96" s="90" t="s">
        <v>154</v>
      </c>
      <c r="AR96" s="86"/>
      <c r="AS96" s="52"/>
      <c r="AT96" s="52"/>
      <c r="AU96" s="52"/>
      <c r="AV96" s="52"/>
      <c r="AW96" s="52"/>
      <c r="AX96" s="52"/>
    </row>
    <row r="97" spans="1:1" s="114" customFormat="1" x14ac:dyDescent="0.25">
      <c r="A97" s="106"/>
    </row>
    <row r="98" spans="1:1" s="114" customFormat="1" x14ac:dyDescent="0.25">
      <c r="A98" s="106"/>
    </row>
    <row r="99" spans="1:1" s="114" customFormat="1" x14ac:dyDescent="0.25">
      <c r="A99" s="106"/>
    </row>
    <row r="100" spans="1:1" s="114" customFormat="1" x14ac:dyDescent="0.25">
      <c r="A100" s="106"/>
    </row>
    <row r="101" spans="1:1" s="114" customFormat="1" x14ac:dyDescent="0.25">
      <c r="A101" s="106"/>
    </row>
    <row r="102" spans="1:1" s="114" customFormat="1" x14ac:dyDescent="0.25">
      <c r="A102" s="106"/>
    </row>
    <row r="103" spans="1:1" s="114" customFormat="1" x14ac:dyDescent="0.25">
      <c r="A103" s="106"/>
    </row>
    <row r="104" spans="1:1" s="114" customFormat="1" x14ac:dyDescent="0.25">
      <c r="A104" s="106"/>
    </row>
    <row r="105" spans="1:1" s="114" customFormat="1" x14ac:dyDescent="0.25">
      <c r="A105" s="106"/>
    </row>
    <row r="106" spans="1:1" s="114" customFormat="1" x14ac:dyDescent="0.25">
      <c r="A106" s="106"/>
    </row>
    <row r="107" spans="1:1" s="114" customFormat="1" x14ac:dyDescent="0.25">
      <c r="A107" s="106"/>
    </row>
    <row r="108" spans="1:1" s="114" customFormat="1" x14ac:dyDescent="0.25">
      <c r="A108" s="106"/>
    </row>
    <row r="109" spans="1:1" s="114" customFormat="1" x14ac:dyDescent="0.25">
      <c r="A109" s="106"/>
    </row>
    <row r="110" spans="1:1" s="114" customFormat="1" x14ac:dyDescent="0.25">
      <c r="A110" s="106"/>
    </row>
    <row r="111" spans="1:1" s="114" customFormat="1" x14ac:dyDescent="0.25">
      <c r="A111" s="106"/>
    </row>
    <row r="112" spans="1:1" s="114" customFormat="1" x14ac:dyDescent="0.25">
      <c r="A112" s="106"/>
    </row>
    <row r="113" spans="1:1" s="114" customFormat="1" x14ac:dyDescent="0.25">
      <c r="A113" s="106"/>
    </row>
    <row r="114" spans="1:1" s="114" customFormat="1" x14ac:dyDescent="0.25">
      <c r="A114" s="106"/>
    </row>
    <row r="115" spans="1:1" s="114" customFormat="1" x14ac:dyDescent="0.25">
      <c r="A115" s="106"/>
    </row>
    <row r="116" spans="1:1" s="114" customFormat="1" x14ac:dyDescent="0.25">
      <c r="A116" s="106"/>
    </row>
    <row r="117" spans="1:1" s="114" customFormat="1" x14ac:dyDescent="0.25">
      <c r="A117" s="106"/>
    </row>
    <row r="118" spans="1:1" s="114" customFormat="1" x14ac:dyDescent="0.25">
      <c r="A118" s="106"/>
    </row>
    <row r="119" spans="1:1" s="114" customFormat="1" x14ac:dyDescent="0.25">
      <c r="A119" s="106"/>
    </row>
    <row r="120" spans="1:1" s="114" customFormat="1" x14ac:dyDescent="0.25">
      <c r="A120" s="106"/>
    </row>
    <row r="121" spans="1:1" s="114" customFormat="1" x14ac:dyDescent="0.25">
      <c r="A121" s="106"/>
    </row>
    <row r="122" spans="1:1" s="114" customFormat="1" x14ac:dyDescent="0.25">
      <c r="A122" s="106"/>
    </row>
    <row r="123" spans="1:1" s="114" customFormat="1" x14ac:dyDescent="0.25">
      <c r="A123" s="106"/>
    </row>
    <row r="124" spans="1:1" s="114" customFormat="1" x14ac:dyDescent="0.25">
      <c r="A124" s="106"/>
    </row>
    <row r="125" spans="1:1" s="114" customFormat="1" x14ac:dyDescent="0.25">
      <c r="A125" s="106"/>
    </row>
    <row r="126" spans="1:1" s="114" customFormat="1" x14ac:dyDescent="0.25">
      <c r="A126" s="106"/>
    </row>
    <row r="127" spans="1:1" s="114" customFormat="1" x14ac:dyDescent="0.25">
      <c r="A127" s="106"/>
    </row>
    <row r="128" spans="1:1" s="114" customFormat="1" x14ac:dyDescent="0.25">
      <c r="A128" s="106"/>
    </row>
    <row r="129" spans="1:1" s="114" customFormat="1" x14ac:dyDescent="0.25">
      <c r="A129" s="106"/>
    </row>
    <row r="130" spans="1:1" s="114" customFormat="1" x14ac:dyDescent="0.25">
      <c r="A130" s="106"/>
    </row>
    <row r="131" spans="1:1" s="114" customFormat="1" x14ac:dyDescent="0.25">
      <c r="A131" s="106"/>
    </row>
    <row r="132" spans="1:1" s="114" customFormat="1" x14ac:dyDescent="0.25">
      <c r="A132" s="106"/>
    </row>
    <row r="133" spans="1:1" s="114" customFormat="1" x14ac:dyDescent="0.25">
      <c r="A133" s="106"/>
    </row>
    <row r="134" spans="1:1" s="114" customFormat="1" x14ac:dyDescent="0.25">
      <c r="A134" s="106"/>
    </row>
    <row r="135" spans="1:1" s="114" customFormat="1" x14ac:dyDescent="0.25">
      <c r="A135" s="106"/>
    </row>
    <row r="136" spans="1:1" s="114" customFormat="1" x14ac:dyDescent="0.25">
      <c r="A136" s="106"/>
    </row>
    <row r="137" spans="1:1" s="114" customFormat="1" x14ac:dyDescent="0.25">
      <c r="A137" s="106"/>
    </row>
    <row r="138" spans="1:1" s="114" customFormat="1" x14ac:dyDescent="0.25">
      <c r="A138" s="106"/>
    </row>
    <row r="139" spans="1:1" s="114" customFormat="1" x14ac:dyDescent="0.25">
      <c r="A139" s="106"/>
    </row>
    <row r="140" spans="1:1" s="114" customFormat="1" x14ac:dyDescent="0.25">
      <c r="A140" s="106"/>
    </row>
    <row r="141" spans="1:1" s="114" customFormat="1" x14ac:dyDescent="0.25">
      <c r="A141" s="106"/>
    </row>
    <row r="142" spans="1:1" s="114" customFormat="1" x14ac:dyDescent="0.25">
      <c r="A142" s="106"/>
    </row>
    <row r="143" spans="1:1" s="114" customFormat="1" x14ac:dyDescent="0.25">
      <c r="A143" s="106"/>
    </row>
    <row r="144" spans="1:1" s="114" customFormat="1" x14ac:dyDescent="0.25">
      <c r="A144" s="106"/>
    </row>
    <row r="145" spans="1:1" s="114" customFormat="1" x14ac:dyDescent="0.25">
      <c r="A145" s="106"/>
    </row>
    <row r="146" spans="1:1" s="114" customFormat="1" x14ac:dyDescent="0.25">
      <c r="A146" s="106"/>
    </row>
    <row r="147" spans="1:1" s="114" customFormat="1" x14ac:dyDescent="0.25">
      <c r="A147" s="106"/>
    </row>
    <row r="148" spans="1:1" s="114" customFormat="1" x14ac:dyDescent="0.25">
      <c r="A148" s="106"/>
    </row>
    <row r="149" spans="1:1" s="114" customFormat="1" x14ac:dyDescent="0.25">
      <c r="A149" s="106"/>
    </row>
    <row r="150" spans="1:1" s="114" customFormat="1" x14ac:dyDescent="0.25">
      <c r="A150" s="106"/>
    </row>
    <row r="151" spans="1:1" s="114" customFormat="1" x14ac:dyDescent="0.25">
      <c r="A151" s="106"/>
    </row>
    <row r="152" spans="1:1" s="114" customFormat="1" x14ac:dyDescent="0.25">
      <c r="A152" s="106"/>
    </row>
    <row r="153" spans="1:1" s="114" customFormat="1" x14ac:dyDescent="0.25">
      <c r="A153" s="106"/>
    </row>
    <row r="154" spans="1:1" s="114" customFormat="1" x14ac:dyDescent="0.25">
      <c r="A154" s="106"/>
    </row>
    <row r="155" spans="1:1" s="114" customFormat="1" x14ac:dyDescent="0.25">
      <c r="A155" s="106"/>
    </row>
    <row r="156" spans="1:1" s="114" customFormat="1" x14ac:dyDescent="0.25">
      <c r="A156" s="106"/>
    </row>
    <row r="157" spans="1:1" s="114" customFormat="1" x14ac:dyDescent="0.25">
      <c r="A157" s="106"/>
    </row>
    <row r="158" spans="1:1" s="114" customFormat="1" x14ac:dyDescent="0.25">
      <c r="A158" s="106"/>
    </row>
    <row r="159" spans="1:1" s="114" customFormat="1" x14ac:dyDescent="0.25">
      <c r="A159" s="106"/>
    </row>
    <row r="160" spans="1:1" s="114" customFormat="1" x14ac:dyDescent="0.25">
      <c r="A160" s="106"/>
    </row>
    <row r="161" spans="1:1" s="114" customFormat="1" x14ac:dyDescent="0.25">
      <c r="A161" s="106"/>
    </row>
    <row r="162" spans="1:1" s="114" customFormat="1" x14ac:dyDescent="0.25">
      <c r="A162" s="106"/>
    </row>
    <row r="163" spans="1:1" s="114" customFormat="1" x14ac:dyDescent="0.25">
      <c r="A163" s="106"/>
    </row>
    <row r="164" spans="1:1" s="114" customFormat="1" x14ac:dyDescent="0.25">
      <c r="A164" s="106"/>
    </row>
    <row r="165" spans="1:1" s="114" customFormat="1" x14ac:dyDescent="0.25">
      <c r="A165" s="106"/>
    </row>
    <row r="166" spans="1:1" s="114" customFormat="1" x14ac:dyDescent="0.25">
      <c r="A166" s="106"/>
    </row>
    <row r="167" spans="1:1" s="114" customFormat="1" x14ac:dyDescent="0.25">
      <c r="A167" s="106"/>
    </row>
    <row r="168" spans="1:1" s="114" customFormat="1" x14ac:dyDescent="0.25">
      <c r="A168" s="106"/>
    </row>
    <row r="169" spans="1:1" s="114" customFormat="1" x14ac:dyDescent="0.25">
      <c r="A169" s="106"/>
    </row>
    <row r="170" spans="1:1" s="114" customFormat="1" x14ac:dyDescent="0.25">
      <c r="A170" s="106"/>
    </row>
    <row r="171" spans="1:1" s="114" customFormat="1" x14ac:dyDescent="0.25">
      <c r="A171" s="106"/>
    </row>
    <row r="172" spans="1:1" s="114" customFormat="1" x14ac:dyDescent="0.25">
      <c r="A172" s="106"/>
    </row>
    <row r="173" spans="1:1" s="114" customFormat="1" x14ac:dyDescent="0.25">
      <c r="A173" s="106"/>
    </row>
    <row r="174" spans="1:1" s="114" customFormat="1" x14ac:dyDescent="0.25">
      <c r="A174" s="106"/>
    </row>
    <row r="175" spans="1:1" s="114" customFormat="1" x14ac:dyDescent="0.25">
      <c r="A175" s="106"/>
    </row>
    <row r="176" spans="1:1" s="114" customFormat="1" x14ac:dyDescent="0.25">
      <c r="A176" s="106"/>
    </row>
    <row r="177" spans="1:1" s="114" customFormat="1" x14ac:dyDescent="0.25">
      <c r="A177" s="106"/>
    </row>
    <row r="178" spans="1:1" s="114" customFormat="1" x14ac:dyDescent="0.25">
      <c r="A178" s="106"/>
    </row>
    <row r="179" spans="1:1" s="114" customFormat="1" x14ac:dyDescent="0.25">
      <c r="A179" s="106"/>
    </row>
    <row r="180" spans="1:1" s="114" customFormat="1" x14ac:dyDescent="0.25">
      <c r="A180" s="106"/>
    </row>
    <row r="181" spans="1:1" s="114" customFormat="1" x14ac:dyDescent="0.25">
      <c r="A181" s="106"/>
    </row>
    <row r="182" spans="1:1" s="114" customFormat="1" x14ac:dyDescent="0.25">
      <c r="A182" s="106"/>
    </row>
    <row r="183" spans="1:1" s="114" customFormat="1" x14ac:dyDescent="0.25">
      <c r="A183" s="106"/>
    </row>
    <row r="184" spans="1:1" s="114" customFormat="1" x14ac:dyDescent="0.25">
      <c r="A184" s="106"/>
    </row>
    <row r="185" spans="1:1" s="114" customFormat="1" x14ac:dyDescent="0.25">
      <c r="A185" s="106"/>
    </row>
    <row r="186" spans="1:1" s="114" customFormat="1" x14ac:dyDescent="0.25">
      <c r="A186" s="106"/>
    </row>
    <row r="187" spans="1:1" s="114" customFormat="1" x14ac:dyDescent="0.25">
      <c r="A187" s="106"/>
    </row>
    <row r="188" spans="1:1" s="114" customFormat="1" x14ac:dyDescent="0.25">
      <c r="A188" s="106"/>
    </row>
    <row r="189" spans="1:1" s="114" customFormat="1" x14ac:dyDescent="0.25">
      <c r="A189" s="106"/>
    </row>
    <row r="190" spans="1:1" s="114" customFormat="1" x14ac:dyDescent="0.25">
      <c r="A190" s="106"/>
    </row>
    <row r="191" spans="1:1" s="114" customFormat="1" x14ac:dyDescent="0.25">
      <c r="A191" s="106"/>
    </row>
    <row r="192" spans="1:1" s="114" customFormat="1" x14ac:dyDescent="0.25">
      <c r="A192" s="106"/>
    </row>
    <row r="193" spans="1:1" s="114" customFormat="1" x14ac:dyDescent="0.25">
      <c r="A193" s="106"/>
    </row>
    <row r="194" spans="1:1" s="114" customFormat="1" x14ac:dyDescent="0.25">
      <c r="A194" s="106"/>
    </row>
    <row r="195" spans="1:1" s="114" customFormat="1" x14ac:dyDescent="0.25">
      <c r="A195" s="106"/>
    </row>
    <row r="196" spans="1:1" s="114" customFormat="1" x14ac:dyDescent="0.25">
      <c r="A196" s="106"/>
    </row>
    <row r="197" spans="1:1" s="114" customFormat="1" x14ac:dyDescent="0.25">
      <c r="A197" s="106"/>
    </row>
    <row r="198" spans="1:1" s="114" customFormat="1" x14ac:dyDescent="0.25">
      <c r="A198" s="106"/>
    </row>
    <row r="199" spans="1:1" s="114" customFormat="1" x14ac:dyDescent="0.25">
      <c r="A199" s="106"/>
    </row>
    <row r="200" spans="1:1" s="114" customFormat="1" x14ac:dyDescent="0.25">
      <c r="A200" s="106"/>
    </row>
    <row r="201" spans="1:1" s="114" customFormat="1" x14ac:dyDescent="0.25">
      <c r="A201" s="106"/>
    </row>
    <row r="202" spans="1:1" s="114" customFormat="1" x14ac:dyDescent="0.25">
      <c r="A202" s="106"/>
    </row>
    <row r="203" spans="1:1" s="114" customFormat="1" x14ac:dyDescent="0.25">
      <c r="A203" s="106"/>
    </row>
    <row r="204" spans="1:1" s="114" customFormat="1" x14ac:dyDescent="0.25">
      <c r="A204" s="106"/>
    </row>
    <row r="205" spans="1:1" s="114" customFormat="1" x14ac:dyDescent="0.25">
      <c r="A205" s="106"/>
    </row>
    <row r="206" spans="1:1" s="114" customFormat="1" x14ac:dyDescent="0.25">
      <c r="A206" s="106"/>
    </row>
    <row r="207" spans="1:1" s="114" customFormat="1" x14ac:dyDescent="0.25">
      <c r="A207" s="106"/>
    </row>
    <row r="208" spans="1:1" s="114" customFormat="1" x14ac:dyDescent="0.25">
      <c r="A208" s="106"/>
    </row>
    <row r="209" spans="1:1" s="114" customFormat="1" x14ac:dyDescent="0.25">
      <c r="A209" s="106"/>
    </row>
    <row r="210" spans="1:1" s="114" customFormat="1" x14ac:dyDescent="0.25">
      <c r="A210" s="106"/>
    </row>
    <row r="211" spans="1:1" s="114" customFormat="1" x14ac:dyDescent="0.25">
      <c r="A211" s="106"/>
    </row>
    <row r="212" spans="1:1" s="114" customFormat="1" x14ac:dyDescent="0.25">
      <c r="A212" s="106"/>
    </row>
    <row r="213" spans="1:1" s="114" customFormat="1" x14ac:dyDescent="0.25">
      <c r="A213" s="106"/>
    </row>
    <row r="214" spans="1:1" s="114" customFormat="1" x14ac:dyDescent="0.25">
      <c r="A214" s="106"/>
    </row>
    <row r="215" spans="1:1" s="114" customFormat="1" x14ac:dyDescent="0.25">
      <c r="A215" s="106"/>
    </row>
    <row r="216" spans="1:1" s="114" customFormat="1" x14ac:dyDescent="0.25">
      <c r="A216" s="106"/>
    </row>
    <row r="217" spans="1:1" s="114" customFormat="1" x14ac:dyDescent="0.25">
      <c r="A217" s="106"/>
    </row>
    <row r="218" spans="1:1" s="114" customFormat="1" x14ac:dyDescent="0.25">
      <c r="A218" s="106"/>
    </row>
    <row r="219" spans="1:1" s="114" customFormat="1" x14ac:dyDescent="0.25">
      <c r="A219" s="106"/>
    </row>
    <row r="220" spans="1:1" s="114" customFormat="1" x14ac:dyDescent="0.25">
      <c r="A220" s="106"/>
    </row>
    <row r="221" spans="1:1" s="114" customFormat="1" x14ac:dyDescent="0.25">
      <c r="A221" s="106"/>
    </row>
    <row r="222" spans="1:1" s="114" customFormat="1" x14ac:dyDescent="0.25">
      <c r="A222" s="106"/>
    </row>
    <row r="223" spans="1:1" s="114" customFormat="1" x14ac:dyDescent="0.25">
      <c r="A223" s="106"/>
    </row>
    <row r="224" spans="1:1" s="114" customFormat="1" x14ac:dyDescent="0.25">
      <c r="A224" s="106"/>
    </row>
    <row r="225" spans="1:1" s="114" customFormat="1" x14ac:dyDescent="0.25">
      <c r="A225" s="106"/>
    </row>
    <row r="226" spans="1:1" s="114" customFormat="1" x14ac:dyDescent="0.25">
      <c r="A226" s="106"/>
    </row>
    <row r="227" spans="1:1" s="114" customFormat="1" x14ac:dyDescent="0.25">
      <c r="A227" s="106"/>
    </row>
    <row r="228" spans="1:1" s="114" customFormat="1" x14ac:dyDescent="0.25">
      <c r="A228" s="106"/>
    </row>
    <row r="229" spans="1:1" s="114" customFormat="1" x14ac:dyDescent="0.25">
      <c r="A229" s="106"/>
    </row>
    <row r="230" spans="1:1" s="114" customFormat="1" x14ac:dyDescent="0.25">
      <c r="A230" s="106"/>
    </row>
    <row r="231" spans="1:1" s="114" customFormat="1" x14ac:dyDescent="0.25">
      <c r="A231" s="106"/>
    </row>
    <row r="232" spans="1:1" s="114" customFormat="1" x14ac:dyDescent="0.25">
      <c r="A232" s="106"/>
    </row>
    <row r="233" spans="1:1" s="114" customFormat="1" x14ac:dyDescent="0.25">
      <c r="A233" s="106"/>
    </row>
    <row r="234" spans="1:1" s="114" customFormat="1" x14ac:dyDescent="0.25">
      <c r="A234" s="106"/>
    </row>
    <row r="235" spans="1:1" s="114" customFormat="1" x14ac:dyDescent="0.25">
      <c r="A235" s="106"/>
    </row>
    <row r="236" spans="1:1" s="114" customFormat="1" x14ac:dyDescent="0.25">
      <c r="A236" s="106"/>
    </row>
    <row r="237" spans="1:1" s="114" customFormat="1" x14ac:dyDescent="0.25">
      <c r="A237" s="106"/>
    </row>
    <row r="238" spans="1:1" s="114" customFormat="1" x14ac:dyDescent="0.25">
      <c r="A238" s="106"/>
    </row>
    <row r="239" spans="1:1" s="114" customFormat="1" x14ac:dyDescent="0.25">
      <c r="A239" s="106"/>
    </row>
    <row r="240" spans="1:1" s="114" customFormat="1" x14ac:dyDescent="0.25">
      <c r="A240" s="106"/>
    </row>
    <row r="241" spans="1:1" s="114" customFormat="1" x14ac:dyDescent="0.25">
      <c r="A241" s="106"/>
    </row>
    <row r="242" spans="1:1" s="114" customFormat="1" x14ac:dyDescent="0.25">
      <c r="A242" s="106"/>
    </row>
    <row r="243" spans="1:1" s="114" customFormat="1" x14ac:dyDescent="0.25">
      <c r="A243" s="106"/>
    </row>
    <row r="244" spans="1:1" s="114" customFormat="1" x14ac:dyDescent="0.25">
      <c r="A244" s="106"/>
    </row>
    <row r="245" spans="1:1" s="114" customFormat="1" x14ac:dyDescent="0.25">
      <c r="A245" s="106"/>
    </row>
    <row r="246" spans="1:1" s="114" customFormat="1" x14ac:dyDescent="0.25">
      <c r="A246" s="106"/>
    </row>
    <row r="247" spans="1:1" s="114" customFormat="1" x14ac:dyDescent="0.25">
      <c r="A247" s="106"/>
    </row>
    <row r="248" spans="1:1" s="114" customFormat="1" x14ac:dyDescent="0.25">
      <c r="A248" s="106"/>
    </row>
    <row r="249" spans="1:1" s="114" customFormat="1" x14ac:dyDescent="0.25">
      <c r="A249" s="106"/>
    </row>
    <row r="250" spans="1:1" s="114" customFormat="1" x14ac:dyDescent="0.25">
      <c r="A250" s="106"/>
    </row>
    <row r="251" spans="1:1" s="114" customFormat="1" x14ac:dyDescent="0.25">
      <c r="A251" s="106"/>
    </row>
    <row r="252" spans="1:1" s="114" customFormat="1" x14ac:dyDescent="0.25">
      <c r="A252" s="106"/>
    </row>
    <row r="253" spans="1:1" s="114" customFormat="1" x14ac:dyDescent="0.25">
      <c r="A253" s="106"/>
    </row>
    <row r="254" spans="1:1" s="114" customFormat="1" x14ac:dyDescent="0.25">
      <c r="A254" s="106"/>
    </row>
    <row r="255" spans="1:1" s="114" customFormat="1" x14ac:dyDescent="0.25">
      <c r="A255" s="106"/>
    </row>
    <row r="256" spans="1:1" s="114" customFormat="1" x14ac:dyDescent="0.25">
      <c r="A256" s="106"/>
    </row>
    <row r="257" spans="1:1" s="114" customFormat="1" x14ac:dyDescent="0.25">
      <c r="A257" s="106"/>
    </row>
    <row r="258" spans="1:1" s="114" customFormat="1" x14ac:dyDescent="0.25">
      <c r="A258" s="106"/>
    </row>
    <row r="259" spans="1:1" s="114" customFormat="1" x14ac:dyDescent="0.25">
      <c r="A259" s="106"/>
    </row>
    <row r="260" spans="1:1" s="114" customFormat="1" x14ac:dyDescent="0.25">
      <c r="A260" s="106"/>
    </row>
    <row r="261" spans="1:1" s="114" customFormat="1" x14ac:dyDescent="0.25">
      <c r="A261" s="106"/>
    </row>
    <row r="262" spans="1:1" s="114" customFormat="1" x14ac:dyDescent="0.25">
      <c r="A262" s="106"/>
    </row>
    <row r="263" spans="1:1" s="114" customFormat="1" x14ac:dyDescent="0.25">
      <c r="A263" s="106"/>
    </row>
    <row r="264" spans="1:1" s="114" customFormat="1" x14ac:dyDescent="0.25">
      <c r="A264" s="106"/>
    </row>
    <row r="265" spans="1:1" s="114" customFormat="1" x14ac:dyDescent="0.25">
      <c r="A265" s="106"/>
    </row>
    <row r="266" spans="1:1" s="114" customFormat="1" x14ac:dyDescent="0.25">
      <c r="A266" s="106"/>
    </row>
    <row r="267" spans="1:1" s="114" customFormat="1" x14ac:dyDescent="0.25">
      <c r="A267" s="106"/>
    </row>
    <row r="268" spans="1:1" s="114" customFormat="1" x14ac:dyDescent="0.25">
      <c r="A268" s="106"/>
    </row>
    <row r="269" spans="1:1" s="114" customFormat="1" x14ac:dyDescent="0.25">
      <c r="A269" s="106"/>
    </row>
    <row r="270" spans="1:1" s="114" customFormat="1" x14ac:dyDescent="0.25">
      <c r="A270" s="106"/>
    </row>
    <row r="271" spans="1:1" s="114" customFormat="1" x14ac:dyDescent="0.25">
      <c r="A271" s="106"/>
    </row>
    <row r="272" spans="1:1" s="114" customFormat="1" x14ac:dyDescent="0.25">
      <c r="A272" s="106"/>
    </row>
    <row r="273" spans="1:1" s="114" customFormat="1" x14ac:dyDescent="0.25">
      <c r="A273" s="106"/>
    </row>
    <row r="274" spans="1:1" s="114" customFormat="1" x14ac:dyDescent="0.25">
      <c r="A274" s="106"/>
    </row>
    <row r="275" spans="1:1" s="114" customFormat="1" x14ac:dyDescent="0.25">
      <c r="A275" s="106"/>
    </row>
    <row r="276" spans="1:1" s="114" customFormat="1" x14ac:dyDescent="0.25">
      <c r="A276" s="106"/>
    </row>
    <row r="277" spans="1:1" s="114" customFormat="1" x14ac:dyDescent="0.25">
      <c r="A277" s="106"/>
    </row>
    <row r="278" spans="1:1" s="114" customFormat="1" x14ac:dyDescent="0.25">
      <c r="A278" s="106"/>
    </row>
    <row r="279" spans="1:1" s="114" customFormat="1" x14ac:dyDescent="0.25">
      <c r="A279" s="106"/>
    </row>
    <row r="280" spans="1:1" s="114" customFormat="1" x14ac:dyDescent="0.25">
      <c r="A280" s="106"/>
    </row>
    <row r="281" spans="1:1" s="114" customFormat="1" x14ac:dyDescent="0.25">
      <c r="A281" s="106"/>
    </row>
    <row r="282" spans="1:1" s="114" customFormat="1" x14ac:dyDescent="0.25">
      <c r="A282" s="106"/>
    </row>
    <row r="283" spans="1:1" s="114" customFormat="1" x14ac:dyDescent="0.25">
      <c r="A283" s="106"/>
    </row>
    <row r="284" spans="1:1" s="114" customFormat="1" x14ac:dyDescent="0.25">
      <c r="A284" s="106"/>
    </row>
    <row r="285" spans="1:1" s="114" customFormat="1" x14ac:dyDescent="0.25">
      <c r="A285" s="106"/>
    </row>
    <row r="286" spans="1:1" s="114" customFormat="1" x14ac:dyDescent="0.25">
      <c r="A286" s="106"/>
    </row>
    <row r="287" spans="1:1" s="114" customFormat="1" x14ac:dyDescent="0.25">
      <c r="A287" s="106"/>
    </row>
    <row r="288" spans="1:1" s="114" customFormat="1" x14ac:dyDescent="0.25">
      <c r="A288" s="106"/>
    </row>
    <row r="289" spans="1:1" s="114" customFormat="1" x14ac:dyDescent="0.25">
      <c r="A289" s="106"/>
    </row>
    <row r="290" spans="1:1" s="114" customFormat="1" x14ac:dyDescent="0.25">
      <c r="A290" s="106"/>
    </row>
    <row r="291" spans="1:1" s="114" customFormat="1" x14ac:dyDescent="0.25">
      <c r="A291" s="106"/>
    </row>
    <row r="292" spans="1:1" s="114" customFormat="1" x14ac:dyDescent="0.25">
      <c r="A292" s="106"/>
    </row>
    <row r="293" spans="1:1" s="114" customFormat="1" x14ac:dyDescent="0.25">
      <c r="A293" s="106"/>
    </row>
    <row r="294" spans="1:1" s="114" customFormat="1" x14ac:dyDescent="0.25">
      <c r="A294" s="106"/>
    </row>
    <row r="295" spans="1:1" s="114" customFormat="1" x14ac:dyDescent="0.25">
      <c r="A295" s="106"/>
    </row>
    <row r="296" spans="1:1" s="114" customFormat="1" x14ac:dyDescent="0.25">
      <c r="A296" s="106"/>
    </row>
    <row r="297" spans="1:1" s="114" customFormat="1" x14ac:dyDescent="0.25">
      <c r="A297" s="106"/>
    </row>
    <row r="298" spans="1:1" s="114" customFormat="1" x14ac:dyDescent="0.25">
      <c r="A298" s="106"/>
    </row>
    <row r="299" spans="1:1" s="114" customFormat="1" x14ac:dyDescent="0.25">
      <c r="A299" s="106"/>
    </row>
    <row r="300" spans="1:1" s="114" customFormat="1" x14ac:dyDescent="0.25">
      <c r="A300" s="106"/>
    </row>
    <row r="301" spans="1:1" s="114" customFormat="1" x14ac:dyDescent="0.25">
      <c r="A301" s="106"/>
    </row>
    <row r="302" spans="1:1" s="114" customFormat="1" x14ac:dyDescent="0.25">
      <c r="A302" s="106"/>
    </row>
    <row r="303" spans="1:1" s="114" customFormat="1" x14ac:dyDescent="0.25">
      <c r="A303" s="106"/>
    </row>
    <row r="304" spans="1:1" s="114" customFormat="1" x14ac:dyDescent="0.25">
      <c r="A304" s="106"/>
    </row>
    <row r="305" spans="1:1" s="114" customFormat="1" x14ac:dyDescent="0.25">
      <c r="A305" s="106"/>
    </row>
    <row r="306" spans="1:1" s="114" customFormat="1" x14ac:dyDescent="0.25">
      <c r="A306" s="106"/>
    </row>
    <row r="307" spans="1:1" s="114" customFormat="1" x14ac:dyDescent="0.25">
      <c r="A307" s="106"/>
    </row>
    <row r="308" spans="1:1" s="114" customFormat="1" x14ac:dyDescent="0.25">
      <c r="A308" s="106"/>
    </row>
    <row r="309" spans="1:1" s="114" customFormat="1" x14ac:dyDescent="0.25">
      <c r="A309" s="106"/>
    </row>
    <row r="310" spans="1:1" s="114" customFormat="1" x14ac:dyDescent="0.25">
      <c r="A310" s="106"/>
    </row>
    <row r="311" spans="1:1" s="114" customFormat="1" x14ac:dyDescent="0.25">
      <c r="A311" s="106"/>
    </row>
    <row r="312" spans="1:1" s="114" customFormat="1" x14ac:dyDescent="0.25">
      <c r="A312" s="106"/>
    </row>
    <row r="313" spans="1:1" s="114" customFormat="1" x14ac:dyDescent="0.25">
      <c r="A313" s="106"/>
    </row>
    <row r="314" spans="1:1" s="114" customFormat="1" x14ac:dyDescent="0.25">
      <c r="A314" s="106"/>
    </row>
    <row r="315" spans="1:1" s="114" customFormat="1" x14ac:dyDescent="0.25">
      <c r="A315" s="106"/>
    </row>
    <row r="316" spans="1:1" s="114" customFormat="1" x14ac:dyDescent="0.25">
      <c r="A316" s="106"/>
    </row>
    <row r="317" spans="1:1" s="114" customFormat="1" x14ac:dyDescent="0.25">
      <c r="A317" s="106"/>
    </row>
    <row r="318" spans="1:1" s="114" customFormat="1" x14ac:dyDescent="0.25">
      <c r="A318" s="106"/>
    </row>
    <row r="319" spans="1:1" s="114" customFormat="1" x14ac:dyDescent="0.25">
      <c r="A319" s="106"/>
    </row>
    <row r="320" spans="1:1" s="114" customFormat="1" x14ac:dyDescent="0.25">
      <c r="A320" s="106"/>
    </row>
    <row r="321" spans="1:1" s="114" customFormat="1" x14ac:dyDescent="0.25">
      <c r="A321" s="106"/>
    </row>
    <row r="322" spans="1:1" s="114" customFormat="1" x14ac:dyDescent="0.25">
      <c r="A322" s="106"/>
    </row>
    <row r="323" spans="1:1" s="114" customFormat="1" x14ac:dyDescent="0.25">
      <c r="A323" s="106"/>
    </row>
    <row r="324" spans="1:1" s="114" customFormat="1" x14ac:dyDescent="0.25">
      <c r="A324" s="106"/>
    </row>
    <row r="325" spans="1:1" s="114" customFormat="1" x14ac:dyDescent="0.25">
      <c r="A325" s="106"/>
    </row>
    <row r="326" spans="1:1" s="114" customFormat="1" x14ac:dyDescent="0.25">
      <c r="A326" s="106"/>
    </row>
    <row r="327" spans="1:1" s="114" customFormat="1" x14ac:dyDescent="0.25">
      <c r="A327" s="106"/>
    </row>
    <row r="328" spans="1:1" s="114" customFormat="1" x14ac:dyDescent="0.25">
      <c r="A328" s="106"/>
    </row>
    <row r="329" spans="1:1" s="114" customFormat="1" x14ac:dyDescent="0.25">
      <c r="A329" s="106"/>
    </row>
    <row r="330" spans="1:1" s="114" customFormat="1" x14ac:dyDescent="0.25">
      <c r="A330" s="106"/>
    </row>
    <row r="331" spans="1:1" s="114" customFormat="1" x14ac:dyDescent="0.25">
      <c r="A331" s="106"/>
    </row>
    <row r="332" spans="1:1" s="114" customFormat="1" x14ac:dyDescent="0.25">
      <c r="A332" s="106"/>
    </row>
    <row r="333" spans="1:1" s="114" customFormat="1" x14ac:dyDescent="0.25">
      <c r="A333" s="106"/>
    </row>
    <row r="334" spans="1:1" s="114" customFormat="1" x14ac:dyDescent="0.25">
      <c r="A334" s="106"/>
    </row>
    <row r="335" spans="1:1" s="114" customFormat="1" x14ac:dyDescent="0.25">
      <c r="A335" s="106"/>
    </row>
    <row r="336" spans="1:1" s="114" customFormat="1" x14ac:dyDescent="0.25">
      <c r="A336" s="106"/>
    </row>
    <row r="337" spans="1:1" s="114" customFormat="1" x14ac:dyDescent="0.25">
      <c r="A337" s="106"/>
    </row>
    <row r="338" spans="1:1" s="114" customFormat="1" x14ac:dyDescent="0.25">
      <c r="A338" s="106"/>
    </row>
    <row r="339" spans="1:1" s="114" customFormat="1" x14ac:dyDescent="0.25">
      <c r="A339" s="106"/>
    </row>
    <row r="340" spans="1:1" s="114" customFormat="1" x14ac:dyDescent="0.25">
      <c r="A340" s="106"/>
    </row>
    <row r="341" spans="1:1" s="114" customFormat="1" x14ac:dyDescent="0.25">
      <c r="A341" s="106"/>
    </row>
    <row r="342" spans="1:1" s="114" customFormat="1" x14ac:dyDescent="0.25">
      <c r="A342" s="106"/>
    </row>
    <row r="343" spans="1:1" s="114" customFormat="1" x14ac:dyDescent="0.25">
      <c r="A343" s="106"/>
    </row>
    <row r="344" spans="1:1" s="114" customFormat="1" x14ac:dyDescent="0.25">
      <c r="A344" s="106"/>
    </row>
    <row r="345" spans="1:1" s="114" customFormat="1" x14ac:dyDescent="0.25">
      <c r="A345" s="106"/>
    </row>
    <row r="346" spans="1:1" s="114" customFormat="1" x14ac:dyDescent="0.25">
      <c r="A346" s="106"/>
    </row>
    <row r="347" spans="1:1" s="114" customFormat="1" x14ac:dyDescent="0.25">
      <c r="A347" s="106"/>
    </row>
    <row r="348" spans="1:1" s="114" customFormat="1" x14ac:dyDescent="0.25">
      <c r="A348" s="106"/>
    </row>
    <row r="349" spans="1:1" s="114" customFormat="1" x14ac:dyDescent="0.25">
      <c r="A349" s="106"/>
    </row>
    <row r="350" spans="1:1" s="114" customFormat="1" x14ac:dyDescent="0.25">
      <c r="A350" s="106"/>
    </row>
    <row r="351" spans="1:1" s="114" customFormat="1" x14ac:dyDescent="0.25">
      <c r="A351" s="106"/>
    </row>
    <row r="352" spans="1:1" s="114" customFormat="1" x14ac:dyDescent="0.25">
      <c r="A352" s="106"/>
    </row>
    <row r="353" spans="1:1" s="114" customFormat="1" x14ac:dyDescent="0.25">
      <c r="A353" s="106"/>
    </row>
    <row r="354" spans="1:1" s="114" customFormat="1" x14ac:dyDescent="0.25">
      <c r="A354" s="106"/>
    </row>
    <row r="355" spans="1:1" s="114" customFormat="1" x14ac:dyDescent="0.25">
      <c r="A355" s="106"/>
    </row>
    <row r="356" spans="1:1" s="114" customFormat="1" x14ac:dyDescent="0.25">
      <c r="A356" s="106"/>
    </row>
    <row r="357" spans="1:1" s="114" customFormat="1" x14ac:dyDescent="0.25">
      <c r="A357" s="106"/>
    </row>
    <row r="358" spans="1:1" s="114" customFormat="1" x14ac:dyDescent="0.25">
      <c r="A358" s="106"/>
    </row>
    <row r="359" spans="1:1" s="114" customFormat="1" x14ac:dyDescent="0.25">
      <c r="A359" s="106"/>
    </row>
    <row r="360" spans="1:1" s="114" customFormat="1" x14ac:dyDescent="0.25">
      <c r="A360" s="106"/>
    </row>
    <row r="361" spans="1:1" s="114" customFormat="1" x14ac:dyDescent="0.25">
      <c r="A361" s="106"/>
    </row>
    <row r="362" spans="1:1" s="114" customFormat="1" x14ac:dyDescent="0.25">
      <c r="A362" s="106"/>
    </row>
    <row r="363" spans="1:1" s="114" customFormat="1" x14ac:dyDescent="0.25">
      <c r="A363" s="106"/>
    </row>
    <row r="364" spans="1:1" s="114" customFormat="1" x14ac:dyDescent="0.25">
      <c r="A364" s="106"/>
    </row>
    <row r="365" spans="1:1" s="114" customFormat="1" x14ac:dyDescent="0.25">
      <c r="A365" s="106"/>
    </row>
    <row r="366" spans="1:1" s="114" customFormat="1" x14ac:dyDescent="0.25">
      <c r="A366" s="106"/>
    </row>
    <row r="367" spans="1:1" s="114" customFormat="1" x14ac:dyDescent="0.25">
      <c r="A367" s="106"/>
    </row>
    <row r="368" spans="1:1" s="114" customFormat="1" x14ac:dyDescent="0.25">
      <c r="A368" s="106"/>
    </row>
    <row r="369" spans="1:1" s="114" customFormat="1" x14ac:dyDescent="0.25">
      <c r="A369" s="106"/>
    </row>
    <row r="370" spans="1:1" s="114" customFormat="1" x14ac:dyDescent="0.25">
      <c r="A370" s="106"/>
    </row>
    <row r="371" spans="1:1" s="114" customFormat="1" x14ac:dyDescent="0.25">
      <c r="A371" s="106"/>
    </row>
    <row r="372" spans="1:1" s="114" customFormat="1" x14ac:dyDescent="0.25">
      <c r="A372" s="106"/>
    </row>
    <row r="373" spans="1:1" s="114" customFormat="1" x14ac:dyDescent="0.25">
      <c r="A373" s="106"/>
    </row>
    <row r="374" spans="1:1" s="114" customFormat="1" x14ac:dyDescent="0.25">
      <c r="A374" s="106"/>
    </row>
    <row r="375" spans="1:1" s="114" customFormat="1" x14ac:dyDescent="0.25">
      <c r="A375" s="106"/>
    </row>
    <row r="376" spans="1:1" s="114" customFormat="1" x14ac:dyDescent="0.25">
      <c r="A376" s="106"/>
    </row>
    <row r="377" spans="1:1" s="114" customFormat="1" x14ac:dyDescent="0.25">
      <c r="A377" s="106"/>
    </row>
    <row r="378" spans="1:1" s="114" customFormat="1" x14ac:dyDescent="0.25">
      <c r="A378" s="106"/>
    </row>
    <row r="379" spans="1:1" s="114" customFormat="1" x14ac:dyDescent="0.25">
      <c r="A379" s="106"/>
    </row>
    <row r="380" spans="1:1" s="114" customFormat="1" x14ac:dyDescent="0.25">
      <c r="A380" s="106"/>
    </row>
    <row r="381" spans="1:1" s="114" customFormat="1" x14ac:dyDescent="0.25">
      <c r="A381" s="106"/>
    </row>
    <row r="382" spans="1:1" s="114" customFormat="1" x14ac:dyDescent="0.25">
      <c r="A382" s="106"/>
    </row>
    <row r="383" spans="1:1" s="114" customFormat="1" x14ac:dyDescent="0.25">
      <c r="A383" s="106"/>
    </row>
    <row r="384" spans="1:1" s="114" customFormat="1" x14ac:dyDescent="0.25">
      <c r="A384" s="106"/>
    </row>
    <row r="385" spans="1:1" s="114" customFormat="1" x14ac:dyDescent="0.25">
      <c r="A385" s="106"/>
    </row>
    <row r="386" spans="1:1" s="114" customFormat="1" x14ac:dyDescent="0.25">
      <c r="A386" s="106"/>
    </row>
    <row r="387" spans="1:1" s="114" customFormat="1" x14ac:dyDescent="0.25">
      <c r="A387" s="106"/>
    </row>
    <row r="388" spans="1:1" s="114" customFormat="1" x14ac:dyDescent="0.25">
      <c r="A388" s="106"/>
    </row>
    <row r="389" spans="1:1" s="114" customFormat="1" x14ac:dyDescent="0.25">
      <c r="A389" s="106"/>
    </row>
    <row r="390" spans="1:1" s="114" customFormat="1" x14ac:dyDescent="0.25">
      <c r="A390" s="106"/>
    </row>
    <row r="391" spans="1:1" s="114" customFormat="1" x14ac:dyDescent="0.25">
      <c r="A391" s="106"/>
    </row>
    <row r="392" spans="1:1" s="114" customFormat="1" x14ac:dyDescent="0.25">
      <c r="A392" s="106"/>
    </row>
    <row r="393" spans="1:1" s="114" customFormat="1" x14ac:dyDescent="0.25">
      <c r="A393" s="106"/>
    </row>
    <row r="394" spans="1:1" s="114" customFormat="1" x14ac:dyDescent="0.25">
      <c r="A394" s="106"/>
    </row>
    <row r="395" spans="1:1" s="114" customFormat="1" x14ac:dyDescent="0.25">
      <c r="A395" s="106"/>
    </row>
    <row r="396" spans="1:1" s="114" customFormat="1" x14ac:dyDescent="0.25">
      <c r="A396" s="106"/>
    </row>
    <row r="397" spans="1:1" s="114" customFormat="1" x14ac:dyDescent="0.25">
      <c r="A397" s="106"/>
    </row>
    <row r="398" spans="1:1" s="114" customFormat="1" x14ac:dyDescent="0.25">
      <c r="A398" s="106"/>
    </row>
    <row r="399" spans="1:1" s="114" customFormat="1" x14ac:dyDescent="0.25">
      <c r="A399" s="106"/>
    </row>
    <row r="400" spans="1:1" s="114" customFormat="1" x14ac:dyDescent="0.25">
      <c r="A400" s="106"/>
    </row>
    <row r="401" spans="1:1" s="114" customFormat="1" x14ac:dyDescent="0.25">
      <c r="A401" s="106"/>
    </row>
    <row r="402" spans="1:1" s="114" customFormat="1" x14ac:dyDescent="0.25">
      <c r="A402" s="106"/>
    </row>
    <row r="403" spans="1:1" s="114" customFormat="1" x14ac:dyDescent="0.25">
      <c r="A403" s="106"/>
    </row>
    <row r="404" spans="1:1" s="114" customFormat="1" x14ac:dyDescent="0.25">
      <c r="A404" s="106"/>
    </row>
    <row r="405" spans="1:1" s="114" customFormat="1" x14ac:dyDescent="0.25">
      <c r="A405" s="106"/>
    </row>
    <row r="406" spans="1:1" s="114" customFormat="1" x14ac:dyDescent="0.25">
      <c r="A406" s="106"/>
    </row>
    <row r="407" spans="1:1" s="114" customFormat="1" x14ac:dyDescent="0.25">
      <c r="A407" s="106"/>
    </row>
    <row r="408" spans="1:1" s="114" customFormat="1" x14ac:dyDescent="0.25">
      <c r="A408" s="106"/>
    </row>
    <row r="409" spans="1:1" s="114" customFormat="1" x14ac:dyDescent="0.25">
      <c r="A409" s="106"/>
    </row>
    <row r="410" spans="1:1" s="114" customFormat="1" x14ac:dyDescent="0.25">
      <c r="A410" s="106"/>
    </row>
    <row r="411" spans="1:1" s="114" customFormat="1" x14ac:dyDescent="0.25">
      <c r="A411" s="106"/>
    </row>
    <row r="412" spans="1:1" s="114" customFormat="1" x14ac:dyDescent="0.25">
      <c r="A412" s="106"/>
    </row>
    <row r="413" spans="1:1" s="114" customFormat="1" x14ac:dyDescent="0.25">
      <c r="A413" s="106"/>
    </row>
    <row r="414" spans="1:1" s="114" customFormat="1" x14ac:dyDescent="0.25">
      <c r="A414" s="106"/>
    </row>
    <row r="415" spans="1:1" s="114" customFormat="1" x14ac:dyDescent="0.25">
      <c r="A415" s="106"/>
    </row>
    <row r="416" spans="1:1" s="114" customFormat="1" x14ac:dyDescent="0.25">
      <c r="A416" s="106"/>
    </row>
    <row r="417" spans="1:1" s="114" customFormat="1" x14ac:dyDescent="0.25">
      <c r="A417" s="106"/>
    </row>
    <row r="418" spans="1:1" s="114" customFormat="1" x14ac:dyDescent="0.25">
      <c r="A418" s="106"/>
    </row>
    <row r="419" spans="1:1" s="114" customFormat="1" x14ac:dyDescent="0.25">
      <c r="A419" s="106"/>
    </row>
    <row r="420" spans="1:1" s="114" customFormat="1" x14ac:dyDescent="0.25">
      <c r="A420" s="106"/>
    </row>
    <row r="421" spans="1:1" s="114" customFormat="1" x14ac:dyDescent="0.25">
      <c r="A421" s="106"/>
    </row>
    <row r="422" spans="1:1" s="114" customFormat="1" x14ac:dyDescent="0.25">
      <c r="A422" s="106"/>
    </row>
    <row r="423" spans="1:1" s="114" customFormat="1" x14ac:dyDescent="0.25">
      <c r="A423" s="106"/>
    </row>
    <row r="424" spans="1:1" s="114" customFormat="1" x14ac:dyDescent="0.25">
      <c r="A424" s="106"/>
    </row>
    <row r="425" spans="1:1" s="114" customFormat="1" x14ac:dyDescent="0.25">
      <c r="A425" s="106"/>
    </row>
    <row r="426" spans="1:1" s="114" customFormat="1" x14ac:dyDescent="0.25">
      <c r="A426" s="106"/>
    </row>
    <row r="427" spans="1:1" s="114" customFormat="1" x14ac:dyDescent="0.25">
      <c r="A427" s="106"/>
    </row>
    <row r="428" spans="1:1" s="114" customFormat="1" x14ac:dyDescent="0.25">
      <c r="A428" s="106"/>
    </row>
    <row r="429" spans="1:1" s="114" customFormat="1" x14ac:dyDescent="0.25">
      <c r="A429" s="106"/>
    </row>
    <row r="430" spans="1:1" s="114" customFormat="1" x14ac:dyDescent="0.25">
      <c r="A430" s="106"/>
    </row>
    <row r="431" spans="1:1" s="114" customFormat="1" x14ac:dyDescent="0.25">
      <c r="A431" s="106"/>
    </row>
    <row r="432" spans="1:1" s="114" customFormat="1" x14ac:dyDescent="0.25">
      <c r="A432" s="106"/>
    </row>
    <row r="433" spans="1:1" s="114" customFormat="1" x14ac:dyDescent="0.25">
      <c r="A433" s="106"/>
    </row>
    <row r="434" spans="1:1" s="114" customFormat="1" x14ac:dyDescent="0.25">
      <c r="A434" s="106"/>
    </row>
    <row r="435" spans="1:1" s="114" customFormat="1" x14ac:dyDescent="0.25">
      <c r="A435" s="106"/>
    </row>
    <row r="436" spans="1:1" s="114" customFormat="1" x14ac:dyDescent="0.25">
      <c r="A436" s="106"/>
    </row>
    <row r="437" spans="1:1" s="114" customFormat="1" x14ac:dyDescent="0.25">
      <c r="A437" s="106"/>
    </row>
    <row r="438" spans="1:1" s="114" customFormat="1" x14ac:dyDescent="0.25">
      <c r="A438" s="106"/>
    </row>
    <row r="439" spans="1:1" s="114" customFormat="1" x14ac:dyDescent="0.25">
      <c r="A439" s="106"/>
    </row>
    <row r="440" spans="1:1" s="114" customFormat="1" x14ac:dyDescent="0.25">
      <c r="A440" s="106"/>
    </row>
    <row r="441" spans="1:1" s="114" customFormat="1" x14ac:dyDescent="0.25">
      <c r="A441" s="106"/>
    </row>
    <row r="442" spans="1:1" s="114" customFormat="1" x14ac:dyDescent="0.25">
      <c r="A442" s="106"/>
    </row>
    <row r="443" spans="1:1" s="114" customFormat="1" x14ac:dyDescent="0.25">
      <c r="A443" s="106"/>
    </row>
    <row r="444" spans="1:1" s="114" customFormat="1" x14ac:dyDescent="0.25">
      <c r="A444" s="106"/>
    </row>
    <row r="445" spans="1:1" s="114" customFormat="1" x14ac:dyDescent="0.25">
      <c r="A445" s="106"/>
    </row>
    <row r="446" spans="1:1" s="114" customFormat="1" x14ac:dyDescent="0.25">
      <c r="A446" s="106"/>
    </row>
    <row r="447" spans="1:1" s="114" customFormat="1" x14ac:dyDescent="0.25">
      <c r="A447" s="106"/>
    </row>
    <row r="448" spans="1:1" s="114" customFormat="1" x14ac:dyDescent="0.25">
      <c r="A448" s="106"/>
    </row>
    <row r="449" spans="1:1" s="114" customFormat="1" x14ac:dyDescent="0.25">
      <c r="A449" s="106"/>
    </row>
    <row r="450" spans="1:1" s="114" customFormat="1" x14ac:dyDescent="0.25">
      <c r="A450" s="106"/>
    </row>
    <row r="451" spans="1:1" s="114" customFormat="1" x14ac:dyDescent="0.25">
      <c r="A451" s="106"/>
    </row>
    <row r="452" spans="1:1" s="114" customFormat="1" x14ac:dyDescent="0.25">
      <c r="A452" s="106"/>
    </row>
    <row r="453" spans="1:1" s="114" customFormat="1" x14ac:dyDescent="0.25">
      <c r="A453" s="106"/>
    </row>
    <row r="454" spans="1:1" s="114" customFormat="1" x14ac:dyDescent="0.25">
      <c r="A454" s="106"/>
    </row>
    <row r="455" spans="1:1" s="114" customFormat="1" x14ac:dyDescent="0.25">
      <c r="A455" s="106"/>
    </row>
    <row r="456" spans="1:1" s="114" customFormat="1" x14ac:dyDescent="0.25">
      <c r="A456" s="106"/>
    </row>
    <row r="457" spans="1:1" s="114" customFormat="1" x14ac:dyDescent="0.25">
      <c r="A457" s="106"/>
    </row>
    <row r="458" spans="1:1" s="114" customFormat="1" x14ac:dyDescent="0.25">
      <c r="A458" s="106"/>
    </row>
    <row r="459" spans="1:1" s="114" customFormat="1" x14ac:dyDescent="0.25">
      <c r="A459" s="106"/>
    </row>
    <row r="460" spans="1:1" s="114" customFormat="1" x14ac:dyDescent="0.25">
      <c r="A460" s="106"/>
    </row>
    <row r="461" spans="1:1" s="114" customFormat="1" x14ac:dyDescent="0.25">
      <c r="A461" s="106"/>
    </row>
    <row r="462" spans="1:1" s="114" customFormat="1" x14ac:dyDescent="0.25">
      <c r="A462" s="106"/>
    </row>
    <row r="463" spans="1:1" s="114" customFormat="1" x14ac:dyDescent="0.25">
      <c r="A463" s="106"/>
    </row>
    <row r="464" spans="1:1" s="114" customFormat="1" x14ac:dyDescent="0.25">
      <c r="A464" s="106"/>
    </row>
    <row r="465" spans="1:1" s="114" customFormat="1" x14ac:dyDescent="0.25">
      <c r="A465" s="106"/>
    </row>
    <row r="466" spans="1:1" s="114" customFormat="1" x14ac:dyDescent="0.25">
      <c r="A466" s="106"/>
    </row>
    <row r="467" spans="1:1" s="114" customFormat="1" x14ac:dyDescent="0.25">
      <c r="A467" s="106"/>
    </row>
    <row r="468" spans="1:1" s="114" customFormat="1" x14ac:dyDescent="0.25">
      <c r="A468" s="106"/>
    </row>
    <row r="469" spans="1:1" s="114" customFormat="1" x14ac:dyDescent="0.25">
      <c r="A469" s="106"/>
    </row>
    <row r="470" spans="1:1" s="114" customFormat="1" x14ac:dyDescent="0.25">
      <c r="A470" s="106"/>
    </row>
    <row r="471" spans="1:1" s="114" customFormat="1" x14ac:dyDescent="0.25">
      <c r="A471" s="106"/>
    </row>
    <row r="472" spans="1:1" s="114" customFormat="1" x14ac:dyDescent="0.25">
      <c r="A472" s="106"/>
    </row>
    <row r="473" spans="1:1" s="114" customFormat="1" x14ac:dyDescent="0.25">
      <c r="A473" s="106"/>
    </row>
    <row r="474" spans="1:1" s="114" customFormat="1" x14ac:dyDescent="0.25">
      <c r="A474" s="106"/>
    </row>
    <row r="475" spans="1:1" s="114" customFormat="1" x14ac:dyDescent="0.25">
      <c r="A475" s="106"/>
    </row>
    <row r="476" spans="1:1" s="114" customFormat="1" x14ac:dyDescent="0.25">
      <c r="A476" s="106"/>
    </row>
    <row r="477" spans="1:1" s="114" customFormat="1" x14ac:dyDescent="0.25">
      <c r="A477" s="106"/>
    </row>
    <row r="478" spans="1:1" s="114" customFormat="1" x14ac:dyDescent="0.25">
      <c r="A478" s="106"/>
    </row>
    <row r="479" spans="1:1" s="114" customFormat="1" x14ac:dyDescent="0.25">
      <c r="A479" s="106"/>
    </row>
    <row r="480" spans="1:1" s="114" customFormat="1" x14ac:dyDescent="0.25">
      <c r="A480" s="106"/>
    </row>
    <row r="481" spans="1:1" s="114" customFormat="1" x14ac:dyDescent="0.25">
      <c r="A481" s="106"/>
    </row>
    <row r="482" spans="1:1" s="114" customFormat="1" x14ac:dyDescent="0.25">
      <c r="A482" s="106"/>
    </row>
    <row r="483" spans="1:1" s="114" customFormat="1" x14ac:dyDescent="0.25">
      <c r="A483" s="106"/>
    </row>
    <row r="484" spans="1:1" s="114" customFormat="1" x14ac:dyDescent="0.25">
      <c r="A484" s="106"/>
    </row>
    <row r="485" spans="1:1" s="114" customFormat="1" x14ac:dyDescent="0.25">
      <c r="A485" s="106"/>
    </row>
    <row r="486" spans="1:1" s="114" customFormat="1" x14ac:dyDescent="0.25">
      <c r="A486" s="106"/>
    </row>
    <row r="487" spans="1:1" s="114" customFormat="1" x14ac:dyDescent="0.25">
      <c r="A487" s="106"/>
    </row>
    <row r="488" spans="1:1" s="114" customFormat="1" x14ac:dyDescent="0.25">
      <c r="A488" s="106"/>
    </row>
    <row r="489" spans="1:1" s="114" customFormat="1" x14ac:dyDescent="0.25">
      <c r="A489" s="106"/>
    </row>
    <row r="490" spans="1:1" s="114" customFormat="1" x14ac:dyDescent="0.25">
      <c r="A490" s="106"/>
    </row>
    <row r="491" spans="1:1" s="114" customFormat="1" x14ac:dyDescent="0.25">
      <c r="A491" s="106"/>
    </row>
    <row r="492" spans="1:1" s="114" customFormat="1" x14ac:dyDescent="0.25">
      <c r="A492" s="106"/>
    </row>
    <row r="493" spans="1:1" s="114" customFormat="1" x14ac:dyDescent="0.25">
      <c r="A493" s="106"/>
    </row>
    <row r="494" spans="1:1" s="114" customFormat="1" x14ac:dyDescent="0.25">
      <c r="A494" s="106"/>
    </row>
    <row r="495" spans="1:1" s="114" customFormat="1" x14ac:dyDescent="0.25">
      <c r="A495" s="106"/>
    </row>
    <row r="496" spans="1:1" s="114" customFormat="1" x14ac:dyDescent="0.25">
      <c r="A496" s="106"/>
    </row>
    <row r="497" spans="1:1" s="114" customFormat="1" x14ac:dyDescent="0.25">
      <c r="A497" s="106"/>
    </row>
    <row r="498" spans="1:1" s="114" customFormat="1" x14ac:dyDescent="0.25">
      <c r="A498" s="106"/>
    </row>
    <row r="499" spans="1:1" s="114" customFormat="1" x14ac:dyDescent="0.25">
      <c r="A499" s="106"/>
    </row>
    <row r="500" spans="1:1" s="114" customFormat="1" x14ac:dyDescent="0.25">
      <c r="A500" s="106"/>
    </row>
    <row r="501" spans="1:1" s="114" customFormat="1" x14ac:dyDescent="0.25">
      <c r="A501" s="106"/>
    </row>
    <row r="502" spans="1:1" s="114" customFormat="1" x14ac:dyDescent="0.25">
      <c r="A502" s="106"/>
    </row>
    <row r="503" spans="1:1" s="114" customFormat="1" x14ac:dyDescent="0.25">
      <c r="A503" s="106"/>
    </row>
    <row r="504" spans="1:1" s="114" customFormat="1" x14ac:dyDescent="0.25">
      <c r="A504" s="106"/>
    </row>
    <row r="505" spans="1:1" s="114" customFormat="1" x14ac:dyDescent="0.25">
      <c r="A505" s="106"/>
    </row>
    <row r="506" spans="1:1" s="114" customFormat="1" x14ac:dyDescent="0.25">
      <c r="A506" s="106"/>
    </row>
    <row r="507" spans="1:1" s="114" customFormat="1" x14ac:dyDescent="0.25">
      <c r="A507" s="106"/>
    </row>
    <row r="508" spans="1:1" s="114" customFormat="1" x14ac:dyDescent="0.25">
      <c r="A508" s="106"/>
    </row>
    <row r="509" spans="1:1" s="114" customFormat="1" x14ac:dyDescent="0.25">
      <c r="A509" s="106"/>
    </row>
    <row r="510" spans="1:1" s="114" customFormat="1" x14ac:dyDescent="0.25">
      <c r="A510" s="106"/>
    </row>
    <row r="511" spans="1:1" s="114" customFormat="1" x14ac:dyDescent="0.25">
      <c r="A511" s="106"/>
    </row>
    <row r="512" spans="1:1" s="114" customFormat="1" x14ac:dyDescent="0.25">
      <c r="A512" s="106"/>
    </row>
    <row r="513" spans="1:1" s="114" customFormat="1" x14ac:dyDescent="0.25">
      <c r="A513" s="106"/>
    </row>
    <row r="514" spans="1:1" s="114" customFormat="1" x14ac:dyDescent="0.25">
      <c r="A514" s="106"/>
    </row>
    <row r="515" spans="1:1" s="114" customFormat="1" x14ac:dyDescent="0.25">
      <c r="A515" s="106"/>
    </row>
    <row r="516" spans="1:1" s="114" customFormat="1" x14ac:dyDescent="0.25">
      <c r="A516" s="106"/>
    </row>
    <row r="517" spans="1:1" s="114" customFormat="1" x14ac:dyDescent="0.25">
      <c r="A517" s="106"/>
    </row>
    <row r="518" spans="1:1" s="114" customFormat="1" x14ac:dyDescent="0.25">
      <c r="A518" s="106"/>
    </row>
    <row r="519" spans="1:1" s="114" customFormat="1" x14ac:dyDescent="0.25">
      <c r="A519" s="106"/>
    </row>
    <row r="520" spans="1:1" s="114" customFormat="1" x14ac:dyDescent="0.25">
      <c r="A520" s="106"/>
    </row>
    <row r="521" spans="1:1" s="114" customFormat="1" x14ac:dyDescent="0.25">
      <c r="A521" s="106"/>
    </row>
    <row r="522" spans="1:1" s="114" customFormat="1" x14ac:dyDescent="0.25">
      <c r="A522" s="106"/>
    </row>
    <row r="523" spans="1:1" s="114" customFormat="1" x14ac:dyDescent="0.25">
      <c r="A523" s="106"/>
    </row>
    <row r="524" spans="1:1" s="114" customFormat="1" x14ac:dyDescent="0.25">
      <c r="A524" s="106"/>
    </row>
    <row r="525" spans="1:1" s="114" customFormat="1" x14ac:dyDescent="0.25">
      <c r="A525" s="106"/>
    </row>
    <row r="526" spans="1:1" s="114" customFormat="1" x14ac:dyDescent="0.25">
      <c r="A526" s="106"/>
    </row>
    <row r="527" spans="1:1" s="114" customFormat="1" x14ac:dyDescent="0.25">
      <c r="A527" s="106"/>
    </row>
    <row r="528" spans="1:1" s="114" customFormat="1" x14ac:dyDescent="0.25">
      <c r="A528" s="106"/>
    </row>
    <row r="529" spans="1:1" s="114" customFormat="1" x14ac:dyDescent="0.25">
      <c r="A529" s="106"/>
    </row>
    <row r="530" spans="1:1" s="114" customFormat="1" x14ac:dyDescent="0.25">
      <c r="A530" s="106"/>
    </row>
    <row r="531" spans="1:1" s="114" customFormat="1" x14ac:dyDescent="0.25">
      <c r="A531" s="106"/>
    </row>
    <row r="532" spans="1:1" s="114" customFormat="1" x14ac:dyDescent="0.25">
      <c r="A532" s="106"/>
    </row>
    <row r="533" spans="1:1" s="114" customFormat="1" x14ac:dyDescent="0.25">
      <c r="A533" s="106"/>
    </row>
    <row r="534" spans="1:1" s="114" customFormat="1" x14ac:dyDescent="0.25">
      <c r="A534" s="106"/>
    </row>
    <row r="535" spans="1:1" s="114" customFormat="1" x14ac:dyDescent="0.25">
      <c r="A535" s="106"/>
    </row>
    <row r="536" spans="1:1" s="114" customFormat="1" x14ac:dyDescent="0.25">
      <c r="A536" s="106"/>
    </row>
    <row r="537" spans="1:1" s="114" customFormat="1" x14ac:dyDescent="0.25">
      <c r="A537" s="106"/>
    </row>
    <row r="538" spans="1:1" s="114" customFormat="1" x14ac:dyDescent="0.25">
      <c r="A538" s="106"/>
    </row>
    <row r="539" spans="1:1" s="114" customFormat="1" x14ac:dyDescent="0.25">
      <c r="A539" s="106"/>
    </row>
    <row r="540" spans="1:1" s="114" customFormat="1" x14ac:dyDescent="0.25">
      <c r="A540" s="106"/>
    </row>
    <row r="541" spans="1:1" s="114" customFormat="1" x14ac:dyDescent="0.25">
      <c r="A541" s="106"/>
    </row>
    <row r="542" spans="1:1" s="114" customFormat="1" x14ac:dyDescent="0.25">
      <c r="A542" s="106"/>
    </row>
    <row r="543" spans="1:1" s="114" customFormat="1" x14ac:dyDescent="0.25">
      <c r="A543" s="106"/>
    </row>
    <row r="544" spans="1:1" s="114" customFormat="1" x14ac:dyDescent="0.25">
      <c r="A544" s="106"/>
    </row>
    <row r="545" spans="1:1" s="114" customFormat="1" x14ac:dyDescent="0.25">
      <c r="A545" s="106"/>
    </row>
    <row r="546" spans="1:1" s="114" customFormat="1" x14ac:dyDescent="0.25">
      <c r="A546" s="106"/>
    </row>
    <row r="547" spans="1:1" s="114" customFormat="1" x14ac:dyDescent="0.25">
      <c r="A547" s="106"/>
    </row>
    <row r="548" spans="1:1" s="114" customFormat="1" x14ac:dyDescent="0.25">
      <c r="A548" s="106"/>
    </row>
    <row r="549" spans="1:1" s="114" customFormat="1" x14ac:dyDescent="0.25">
      <c r="A549" s="106"/>
    </row>
    <row r="550" spans="1:1" s="114" customFormat="1" x14ac:dyDescent="0.25">
      <c r="A550" s="106"/>
    </row>
    <row r="551" spans="1:1" s="114" customFormat="1" x14ac:dyDescent="0.25">
      <c r="A551" s="106"/>
    </row>
    <row r="552" spans="1:1" s="114" customFormat="1" x14ac:dyDescent="0.25">
      <c r="A552" s="106"/>
    </row>
    <row r="553" spans="1:1" s="114" customFormat="1" x14ac:dyDescent="0.25">
      <c r="A553" s="106"/>
    </row>
    <row r="554" spans="1:1" s="114" customFormat="1" x14ac:dyDescent="0.25">
      <c r="A554" s="106"/>
    </row>
    <row r="555" spans="1:1" s="114" customFormat="1" x14ac:dyDescent="0.25">
      <c r="A555" s="106"/>
    </row>
    <row r="556" spans="1:1" s="114" customFormat="1" x14ac:dyDescent="0.25">
      <c r="A556" s="106"/>
    </row>
    <row r="557" spans="1:1" s="114" customFormat="1" x14ac:dyDescent="0.25">
      <c r="A557" s="106"/>
    </row>
    <row r="558" spans="1:1" s="114" customFormat="1" x14ac:dyDescent="0.25">
      <c r="A558" s="106"/>
    </row>
    <row r="559" spans="1:1" s="114" customFormat="1" x14ac:dyDescent="0.25">
      <c r="A559" s="106"/>
    </row>
    <row r="560" spans="1:1" s="114" customFormat="1" x14ac:dyDescent="0.25">
      <c r="A560" s="106"/>
    </row>
    <row r="561" spans="1:1" s="114" customFormat="1" x14ac:dyDescent="0.25">
      <c r="A561" s="106"/>
    </row>
    <row r="562" spans="1:1" s="114" customFormat="1" x14ac:dyDescent="0.25">
      <c r="A562" s="106"/>
    </row>
    <row r="563" spans="1:1" s="114" customFormat="1" x14ac:dyDescent="0.25">
      <c r="A563" s="106"/>
    </row>
    <row r="564" spans="1:1" s="114" customFormat="1" x14ac:dyDescent="0.25">
      <c r="A564" s="106"/>
    </row>
    <row r="565" spans="1:1" s="114" customFormat="1" x14ac:dyDescent="0.25">
      <c r="A565" s="106"/>
    </row>
    <row r="566" spans="1:1" s="114" customFormat="1" x14ac:dyDescent="0.25">
      <c r="A566" s="106"/>
    </row>
    <row r="567" spans="1:1" s="114" customFormat="1" x14ac:dyDescent="0.25">
      <c r="A567" s="106"/>
    </row>
    <row r="568" spans="1:1" s="114" customFormat="1" x14ac:dyDescent="0.25">
      <c r="A568" s="106"/>
    </row>
    <row r="569" spans="1:1" s="114" customFormat="1" x14ac:dyDescent="0.25">
      <c r="A569" s="106"/>
    </row>
    <row r="570" spans="1:1" s="114" customFormat="1" x14ac:dyDescent="0.25">
      <c r="A570" s="106"/>
    </row>
    <row r="571" spans="1:1" s="114" customFormat="1" x14ac:dyDescent="0.25">
      <c r="A571" s="106"/>
    </row>
    <row r="572" spans="1:1" s="114" customFormat="1" x14ac:dyDescent="0.25">
      <c r="A572" s="106"/>
    </row>
    <row r="573" spans="1:1" s="114" customFormat="1" x14ac:dyDescent="0.25">
      <c r="A573" s="106"/>
    </row>
    <row r="574" spans="1:1" s="114" customFormat="1" x14ac:dyDescent="0.25">
      <c r="A574" s="106"/>
    </row>
    <row r="575" spans="1:1" s="114" customFormat="1" x14ac:dyDescent="0.25">
      <c r="A575" s="106"/>
    </row>
    <row r="576" spans="1:1" s="114" customFormat="1" x14ac:dyDescent="0.25">
      <c r="A576" s="106"/>
    </row>
    <row r="577" spans="1:1" s="114" customFormat="1" x14ac:dyDescent="0.25">
      <c r="A577" s="106"/>
    </row>
    <row r="578" spans="1:1" s="114" customFormat="1" x14ac:dyDescent="0.25">
      <c r="A578" s="106"/>
    </row>
    <row r="579" spans="1:1" s="114" customFormat="1" x14ac:dyDescent="0.25">
      <c r="A579" s="106"/>
    </row>
    <row r="580" spans="1:1" s="114" customFormat="1" x14ac:dyDescent="0.25">
      <c r="A580" s="106"/>
    </row>
    <row r="581" spans="1:1" s="114" customFormat="1" x14ac:dyDescent="0.25">
      <c r="A581" s="106"/>
    </row>
    <row r="582" spans="1:1" s="114" customFormat="1" x14ac:dyDescent="0.25">
      <c r="A582" s="106"/>
    </row>
    <row r="583" spans="1:1" s="114" customFormat="1" x14ac:dyDescent="0.25">
      <c r="A583" s="106"/>
    </row>
    <row r="584" spans="1:1" s="114" customFormat="1" x14ac:dyDescent="0.25">
      <c r="A584" s="106"/>
    </row>
    <row r="585" spans="1:1" s="114" customFormat="1" x14ac:dyDescent="0.25">
      <c r="A585" s="106"/>
    </row>
    <row r="586" spans="1:1" s="114" customFormat="1" x14ac:dyDescent="0.25">
      <c r="A586" s="106"/>
    </row>
    <row r="587" spans="1:1" s="114" customFormat="1" x14ac:dyDescent="0.25">
      <c r="A587" s="106"/>
    </row>
    <row r="588" spans="1:1" s="114" customFormat="1" x14ac:dyDescent="0.25">
      <c r="A588" s="106"/>
    </row>
    <row r="589" spans="1:1" s="114" customFormat="1" x14ac:dyDescent="0.25">
      <c r="A589" s="106"/>
    </row>
    <row r="590" spans="1:1" s="114" customFormat="1" x14ac:dyDescent="0.25">
      <c r="A590" s="106"/>
    </row>
    <row r="591" spans="1:1" s="114" customFormat="1" x14ac:dyDescent="0.25">
      <c r="A591" s="106"/>
    </row>
    <row r="592" spans="1:1" s="114" customFormat="1" x14ac:dyDescent="0.25">
      <c r="A592" s="106"/>
    </row>
    <row r="593" spans="1:1" s="114" customFormat="1" x14ac:dyDescent="0.25">
      <c r="A593" s="106"/>
    </row>
    <row r="594" spans="1:1" s="114" customFormat="1" x14ac:dyDescent="0.25">
      <c r="A594" s="106"/>
    </row>
    <row r="595" spans="1:1" s="114" customFormat="1" x14ac:dyDescent="0.25">
      <c r="A595" s="106"/>
    </row>
    <row r="596" spans="1:1" s="114" customFormat="1" x14ac:dyDescent="0.25">
      <c r="A596" s="106"/>
    </row>
    <row r="597" spans="1:1" s="114" customFormat="1" x14ac:dyDescent="0.25">
      <c r="A597" s="106"/>
    </row>
    <row r="598" spans="1:1" s="114" customFormat="1" x14ac:dyDescent="0.25">
      <c r="A598" s="106"/>
    </row>
    <row r="599" spans="1:1" s="114" customFormat="1" x14ac:dyDescent="0.25">
      <c r="A599" s="106"/>
    </row>
    <row r="600" spans="1:1" s="114" customFormat="1" x14ac:dyDescent="0.25">
      <c r="A600" s="106"/>
    </row>
    <row r="601" spans="1:1" s="114" customFormat="1" x14ac:dyDescent="0.25">
      <c r="A601" s="106"/>
    </row>
    <row r="602" spans="1:1" s="114" customFormat="1" x14ac:dyDescent="0.25">
      <c r="A602" s="106"/>
    </row>
    <row r="603" spans="1:1" s="114" customFormat="1" x14ac:dyDescent="0.25">
      <c r="A603" s="106"/>
    </row>
    <row r="604" spans="1:1" s="114" customFormat="1" x14ac:dyDescent="0.25">
      <c r="A604" s="106"/>
    </row>
    <row r="605" spans="1:1" s="114" customFormat="1" x14ac:dyDescent="0.25">
      <c r="A605" s="106"/>
    </row>
    <row r="606" spans="1:1" s="114" customFormat="1" x14ac:dyDescent="0.25">
      <c r="A606" s="106"/>
    </row>
    <row r="607" spans="1:1" s="114" customFormat="1" x14ac:dyDescent="0.25">
      <c r="A607" s="106"/>
    </row>
    <row r="608" spans="1:1" s="114" customFormat="1" x14ac:dyDescent="0.25">
      <c r="A608" s="106"/>
    </row>
    <row r="609" spans="1:1" s="114" customFormat="1" x14ac:dyDescent="0.25">
      <c r="A609" s="106"/>
    </row>
    <row r="610" spans="1:1" s="114" customFormat="1" x14ac:dyDescent="0.25">
      <c r="A610" s="106"/>
    </row>
    <row r="611" spans="1:1" s="114" customFormat="1" x14ac:dyDescent="0.25">
      <c r="A611" s="106"/>
    </row>
    <row r="612" spans="1:1" s="114" customFormat="1" x14ac:dyDescent="0.25">
      <c r="A612" s="106"/>
    </row>
    <row r="613" spans="1:1" s="114" customFormat="1" x14ac:dyDescent="0.25">
      <c r="A613" s="106"/>
    </row>
    <row r="614" spans="1:1" s="114" customFormat="1" x14ac:dyDescent="0.25">
      <c r="A614" s="106"/>
    </row>
    <row r="615" spans="1:1" s="114" customFormat="1" x14ac:dyDescent="0.25">
      <c r="A615" s="106"/>
    </row>
    <row r="616" spans="1:1" s="114" customFormat="1" x14ac:dyDescent="0.25">
      <c r="A616" s="106"/>
    </row>
    <row r="617" spans="1:1" s="114" customFormat="1" x14ac:dyDescent="0.25">
      <c r="A617" s="106"/>
    </row>
    <row r="618" spans="1:1" s="114" customFormat="1" x14ac:dyDescent="0.25">
      <c r="A618" s="106"/>
    </row>
    <row r="619" spans="1:1" s="114" customFormat="1" x14ac:dyDescent="0.25">
      <c r="A619" s="106"/>
    </row>
    <row r="620" spans="1:1" s="114" customFormat="1" x14ac:dyDescent="0.25">
      <c r="A620" s="106"/>
    </row>
    <row r="621" spans="1:1" s="114" customFormat="1" x14ac:dyDescent="0.25">
      <c r="A621" s="106"/>
    </row>
    <row r="622" spans="1:1" s="114" customFormat="1" x14ac:dyDescent="0.25">
      <c r="A622" s="106"/>
    </row>
    <row r="623" spans="1:1" s="114" customFormat="1" x14ac:dyDescent="0.25">
      <c r="A623" s="106"/>
    </row>
    <row r="624" spans="1:1" s="114" customFormat="1" x14ac:dyDescent="0.25">
      <c r="A624" s="106"/>
    </row>
    <row r="625" spans="1:1" s="114" customFormat="1" x14ac:dyDescent="0.25">
      <c r="A625" s="106"/>
    </row>
    <row r="626" spans="1:1" s="114" customFormat="1" x14ac:dyDescent="0.25">
      <c r="A626" s="106"/>
    </row>
    <row r="627" spans="1:1" s="114" customFormat="1" x14ac:dyDescent="0.25">
      <c r="A627" s="106"/>
    </row>
    <row r="628" spans="1:1" s="114" customFormat="1" x14ac:dyDescent="0.25">
      <c r="A628" s="106"/>
    </row>
    <row r="629" spans="1:1" s="114" customFormat="1" x14ac:dyDescent="0.25">
      <c r="A629" s="106"/>
    </row>
    <row r="630" spans="1:1" s="114" customFormat="1" x14ac:dyDescent="0.25">
      <c r="A630" s="106"/>
    </row>
    <row r="631" spans="1:1" s="114" customFormat="1" x14ac:dyDescent="0.25">
      <c r="A631" s="106"/>
    </row>
    <row r="632" spans="1:1" s="114" customFormat="1" x14ac:dyDescent="0.25">
      <c r="A632" s="106"/>
    </row>
    <row r="633" spans="1:1" s="114" customFormat="1" x14ac:dyDescent="0.25">
      <c r="A633" s="106"/>
    </row>
    <row r="634" spans="1:1" s="114" customFormat="1" x14ac:dyDescent="0.25">
      <c r="A634" s="106"/>
    </row>
    <row r="635" spans="1:1" s="114" customFormat="1" x14ac:dyDescent="0.25">
      <c r="A635" s="106"/>
    </row>
    <row r="636" spans="1:1" s="114" customFormat="1" x14ac:dyDescent="0.25">
      <c r="A636" s="106"/>
    </row>
    <row r="637" spans="1:1" s="114" customFormat="1" x14ac:dyDescent="0.25">
      <c r="A637" s="106"/>
    </row>
    <row r="638" spans="1:1" s="114" customFormat="1" x14ac:dyDescent="0.25">
      <c r="A638" s="106"/>
    </row>
    <row r="639" spans="1:1" s="114" customFormat="1" x14ac:dyDescent="0.25">
      <c r="A639" s="106"/>
    </row>
    <row r="640" spans="1:1" s="114" customFormat="1" x14ac:dyDescent="0.25">
      <c r="A640" s="106"/>
    </row>
    <row r="641" spans="1:1" s="114" customFormat="1" x14ac:dyDescent="0.25">
      <c r="A641" s="106"/>
    </row>
    <row r="642" spans="1:1" s="114" customFormat="1" x14ac:dyDescent="0.25">
      <c r="A642" s="106"/>
    </row>
    <row r="643" spans="1:1" s="114" customFormat="1" x14ac:dyDescent="0.25">
      <c r="A643" s="106"/>
    </row>
    <row r="644" spans="1:1" s="114" customFormat="1" x14ac:dyDescent="0.25">
      <c r="A644" s="106"/>
    </row>
    <row r="645" spans="1:1" s="114" customFormat="1" x14ac:dyDescent="0.25">
      <c r="A645" s="106"/>
    </row>
    <row r="646" spans="1:1" s="114" customFormat="1" x14ac:dyDescent="0.25">
      <c r="A646" s="106"/>
    </row>
    <row r="647" spans="1:1" s="114" customFormat="1" x14ac:dyDescent="0.25">
      <c r="A647" s="106"/>
    </row>
    <row r="648" spans="1:1" s="114" customFormat="1" x14ac:dyDescent="0.25">
      <c r="A648" s="106"/>
    </row>
    <row r="649" spans="1:1" s="114" customFormat="1" x14ac:dyDescent="0.25">
      <c r="A649" s="106"/>
    </row>
    <row r="650" spans="1:1" s="114" customFormat="1" x14ac:dyDescent="0.25">
      <c r="A650" s="106"/>
    </row>
    <row r="651" spans="1:1" s="114" customFormat="1" x14ac:dyDescent="0.25">
      <c r="A651" s="106"/>
    </row>
    <row r="652" spans="1:1" s="114" customFormat="1" x14ac:dyDescent="0.25">
      <c r="A652" s="106"/>
    </row>
    <row r="653" spans="1:1" s="114" customFormat="1" x14ac:dyDescent="0.25">
      <c r="A653" s="106"/>
    </row>
    <row r="654" spans="1:1" s="114" customFormat="1" x14ac:dyDescent="0.25">
      <c r="A654" s="106"/>
    </row>
    <row r="655" spans="1:1" s="114" customFormat="1" x14ac:dyDescent="0.25">
      <c r="A655" s="106"/>
    </row>
    <row r="656" spans="1:1" s="114" customFormat="1" x14ac:dyDescent="0.25">
      <c r="A656" s="106"/>
    </row>
    <row r="657" spans="1:1" s="114" customFormat="1" x14ac:dyDescent="0.25">
      <c r="A657" s="106"/>
    </row>
    <row r="658" spans="1:1" s="114" customFormat="1" x14ac:dyDescent="0.25">
      <c r="A658" s="106"/>
    </row>
    <row r="659" spans="1:1" s="114" customFormat="1" x14ac:dyDescent="0.25">
      <c r="A659" s="106"/>
    </row>
    <row r="660" spans="1:1" s="114" customFormat="1" x14ac:dyDescent="0.25">
      <c r="A660" s="106"/>
    </row>
    <row r="661" spans="1:1" s="114" customFormat="1" x14ac:dyDescent="0.25">
      <c r="A661" s="106"/>
    </row>
    <row r="662" spans="1:1" s="114" customFormat="1" x14ac:dyDescent="0.25">
      <c r="A662" s="106"/>
    </row>
    <row r="663" spans="1:1" s="114" customFormat="1" x14ac:dyDescent="0.25">
      <c r="A663" s="106"/>
    </row>
    <row r="664" spans="1:1" s="114" customFormat="1" x14ac:dyDescent="0.25">
      <c r="A664" s="106"/>
    </row>
    <row r="665" spans="1:1" s="114" customFormat="1" x14ac:dyDescent="0.25">
      <c r="A665" s="106"/>
    </row>
    <row r="666" spans="1:1" s="114" customFormat="1" x14ac:dyDescent="0.25">
      <c r="A666" s="106"/>
    </row>
    <row r="667" spans="1:1" s="114" customFormat="1" x14ac:dyDescent="0.25">
      <c r="A667" s="106"/>
    </row>
    <row r="668" spans="1:1" s="114" customFormat="1" x14ac:dyDescent="0.25">
      <c r="A668" s="106"/>
    </row>
    <row r="669" spans="1:1" s="114" customFormat="1" x14ac:dyDescent="0.25">
      <c r="A669" s="106"/>
    </row>
    <row r="670" spans="1:1" s="114" customFormat="1" x14ac:dyDescent="0.25">
      <c r="A670" s="106"/>
    </row>
    <row r="671" spans="1:1" s="114" customFormat="1" x14ac:dyDescent="0.25">
      <c r="A671" s="106"/>
    </row>
    <row r="672" spans="1:1" s="114" customFormat="1" x14ac:dyDescent="0.25">
      <c r="A672" s="106"/>
    </row>
    <row r="673" spans="1:1" s="114" customFormat="1" x14ac:dyDescent="0.25">
      <c r="A673" s="106"/>
    </row>
    <row r="674" spans="1:1" s="114" customFormat="1" x14ac:dyDescent="0.25">
      <c r="A674" s="106"/>
    </row>
    <row r="675" spans="1:1" s="114" customFormat="1" x14ac:dyDescent="0.25">
      <c r="A675" s="106"/>
    </row>
    <row r="676" spans="1:1" s="114" customFormat="1" x14ac:dyDescent="0.25">
      <c r="A676" s="106"/>
    </row>
    <row r="677" spans="1:1" s="114" customFormat="1" x14ac:dyDescent="0.25">
      <c r="A677" s="106"/>
    </row>
    <row r="678" spans="1:1" s="114" customFormat="1" x14ac:dyDescent="0.25">
      <c r="A678" s="106"/>
    </row>
    <row r="679" spans="1:1" s="114" customFormat="1" x14ac:dyDescent="0.25">
      <c r="A679" s="106"/>
    </row>
    <row r="680" spans="1:1" s="114" customFormat="1" x14ac:dyDescent="0.25">
      <c r="A680" s="106"/>
    </row>
    <row r="681" spans="1:1" s="114" customFormat="1" x14ac:dyDescent="0.25">
      <c r="A681" s="106"/>
    </row>
    <row r="682" spans="1:1" s="114" customFormat="1" x14ac:dyDescent="0.25">
      <c r="A682" s="106"/>
    </row>
    <row r="683" spans="1:1" s="114" customFormat="1" x14ac:dyDescent="0.25">
      <c r="A683" s="106"/>
    </row>
    <row r="684" spans="1:1" s="114" customFormat="1" x14ac:dyDescent="0.25">
      <c r="A684" s="106"/>
    </row>
    <row r="685" spans="1:1" s="114" customFormat="1" x14ac:dyDescent="0.25">
      <c r="A685" s="106"/>
    </row>
    <row r="686" spans="1:1" s="114" customFormat="1" x14ac:dyDescent="0.25">
      <c r="A686" s="106"/>
    </row>
    <row r="687" spans="1:1" s="114" customFormat="1" x14ac:dyDescent="0.25">
      <c r="A687" s="106"/>
    </row>
    <row r="688" spans="1:1" s="114" customFormat="1" x14ac:dyDescent="0.25">
      <c r="A688" s="106"/>
    </row>
    <row r="689" spans="1:1" s="114" customFormat="1" x14ac:dyDescent="0.25">
      <c r="A689" s="106"/>
    </row>
    <row r="690" spans="1:1" s="114" customFormat="1" x14ac:dyDescent="0.25">
      <c r="A690" s="106"/>
    </row>
    <row r="691" spans="1:1" s="114" customFormat="1" x14ac:dyDescent="0.25">
      <c r="A691" s="106"/>
    </row>
    <row r="692" spans="1:1" s="114" customFormat="1" x14ac:dyDescent="0.25">
      <c r="A692" s="106"/>
    </row>
    <row r="693" spans="1:1" s="114" customFormat="1" x14ac:dyDescent="0.25">
      <c r="A693" s="106"/>
    </row>
    <row r="694" spans="1:1" s="114" customFormat="1" x14ac:dyDescent="0.25">
      <c r="A694" s="106"/>
    </row>
    <row r="695" spans="1:1" s="114" customFormat="1" x14ac:dyDescent="0.25">
      <c r="A695" s="106"/>
    </row>
    <row r="696" spans="1:1" s="114" customFormat="1" x14ac:dyDescent="0.25">
      <c r="A696" s="106"/>
    </row>
    <row r="697" spans="1:1" s="114" customFormat="1" x14ac:dyDescent="0.25">
      <c r="A697" s="106"/>
    </row>
    <row r="698" spans="1:1" s="114" customFormat="1" x14ac:dyDescent="0.25">
      <c r="A698" s="106"/>
    </row>
    <row r="699" spans="1:1" s="114" customFormat="1" x14ac:dyDescent="0.25">
      <c r="A699" s="106"/>
    </row>
    <row r="700" spans="1:1" s="114" customFormat="1" x14ac:dyDescent="0.25">
      <c r="A700" s="106"/>
    </row>
    <row r="701" spans="1:1" s="114" customFormat="1" x14ac:dyDescent="0.25">
      <c r="A701" s="106"/>
    </row>
    <row r="702" spans="1:1" s="114" customFormat="1" x14ac:dyDescent="0.25">
      <c r="A702" s="106"/>
    </row>
    <row r="703" spans="1:1" s="114" customFormat="1" x14ac:dyDescent="0.25">
      <c r="A703" s="106"/>
    </row>
    <row r="704" spans="1:1" s="114" customFormat="1" x14ac:dyDescent="0.25">
      <c r="A704" s="106"/>
    </row>
    <row r="705" spans="1:1" s="114" customFormat="1" x14ac:dyDescent="0.25">
      <c r="A705" s="106"/>
    </row>
    <row r="706" spans="1:1" s="114" customFormat="1" x14ac:dyDescent="0.25">
      <c r="A706" s="106"/>
    </row>
    <row r="707" spans="1:1" s="114" customFormat="1" x14ac:dyDescent="0.25">
      <c r="A707" s="106"/>
    </row>
    <row r="708" spans="1:1" s="114" customFormat="1" x14ac:dyDescent="0.25">
      <c r="A708" s="106"/>
    </row>
    <row r="709" spans="1:1" s="114" customFormat="1" x14ac:dyDescent="0.25">
      <c r="A709" s="106"/>
    </row>
    <row r="710" spans="1:1" s="114" customFormat="1" x14ac:dyDescent="0.25">
      <c r="A710" s="106"/>
    </row>
    <row r="711" spans="1:1" s="114" customFormat="1" x14ac:dyDescent="0.25">
      <c r="A711" s="106"/>
    </row>
    <row r="712" spans="1:1" s="114" customFormat="1" x14ac:dyDescent="0.25">
      <c r="A712" s="106"/>
    </row>
    <row r="713" spans="1:1" s="114" customFormat="1" x14ac:dyDescent="0.25">
      <c r="A713" s="106"/>
    </row>
    <row r="714" spans="1:1" s="114" customFormat="1" x14ac:dyDescent="0.25">
      <c r="A714" s="106"/>
    </row>
    <row r="715" spans="1:1" s="114" customFormat="1" x14ac:dyDescent="0.25">
      <c r="A715" s="106"/>
    </row>
    <row r="716" spans="1:1" s="114" customFormat="1" x14ac:dyDescent="0.25">
      <c r="A716" s="106"/>
    </row>
    <row r="717" spans="1:1" s="114" customFormat="1" x14ac:dyDescent="0.25">
      <c r="A717" s="106"/>
    </row>
    <row r="718" spans="1:1" s="114" customFormat="1" x14ac:dyDescent="0.25">
      <c r="A718" s="106"/>
    </row>
    <row r="719" spans="1:1" s="114" customFormat="1" x14ac:dyDescent="0.25">
      <c r="A719" s="106"/>
    </row>
    <row r="720" spans="1:1" s="114" customFormat="1" x14ac:dyDescent="0.25">
      <c r="A720" s="106"/>
    </row>
    <row r="721" spans="1:1" s="114" customFormat="1" x14ac:dyDescent="0.25">
      <c r="A721" s="106"/>
    </row>
    <row r="722" spans="1:1" s="114" customFormat="1" x14ac:dyDescent="0.25">
      <c r="A722" s="106"/>
    </row>
    <row r="723" spans="1:1" s="114" customFormat="1" x14ac:dyDescent="0.25">
      <c r="A723" s="106"/>
    </row>
    <row r="724" spans="1:1" s="114" customFormat="1" x14ac:dyDescent="0.25">
      <c r="A724" s="106"/>
    </row>
    <row r="725" spans="1:1" s="114" customFormat="1" x14ac:dyDescent="0.25">
      <c r="A725" s="106"/>
    </row>
    <row r="726" spans="1:1" s="114" customFormat="1" x14ac:dyDescent="0.25">
      <c r="A726" s="106"/>
    </row>
    <row r="727" spans="1:1" s="114" customFormat="1" x14ac:dyDescent="0.25">
      <c r="A727" s="106"/>
    </row>
    <row r="728" spans="1:1" s="114" customFormat="1" x14ac:dyDescent="0.25">
      <c r="A728" s="106"/>
    </row>
    <row r="729" spans="1:1" s="114" customFormat="1" x14ac:dyDescent="0.25">
      <c r="A729" s="106"/>
    </row>
    <row r="730" spans="1:1" s="114" customFormat="1" x14ac:dyDescent="0.25">
      <c r="A730" s="106"/>
    </row>
    <row r="731" spans="1:1" s="114" customFormat="1" x14ac:dyDescent="0.25">
      <c r="A731" s="106"/>
    </row>
    <row r="732" spans="1:1" s="114" customFormat="1" x14ac:dyDescent="0.25">
      <c r="A732" s="106"/>
    </row>
    <row r="733" spans="1:1" s="114" customFormat="1" x14ac:dyDescent="0.25">
      <c r="A733" s="106"/>
    </row>
    <row r="734" spans="1:1" s="114" customFormat="1" x14ac:dyDescent="0.25">
      <c r="A734" s="106"/>
    </row>
    <row r="735" spans="1:1" s="114" customFormat="1" x14ac:dyDescent="0.25">
      <c r="A735" s="106"/>
    </row>
    <row r="736" spans="1:1" s="114" customFormat="1" x14ac:dyDescent="0.25">
      <c r="A736" s="106"/>
    </row>
    <row r="737" spans="1:1" s="114" customFormat="1" x14ac:dyDescent="0.25">
      <c r="A737" s="106"/>
    </row>
    <row r="738" spans="1:1" s="114" customFormat="1" x14ac:dyDescent="0.25">
      <c r="A738" s="106"/>
    </row>
    <row r="739" spans="1:1" s="114" customFormat="1" x14ac:dyDescent="0.25">
      <c r="A739" s="106"/>
    </row>
    <row r="740" spans="1:1" s="114" customFormat="1" x14ac:dyDescent="0.25">
      <c r="A740" s="106"/>
    </row>
    <row r="741" spans="1:1" s="114" customFormat="1" x14ac:dyDescent="0.25">
      <c r="A741" s="106"/>
    </row>
    <row r="742" spans="1:1" s="114" customFormat="1" x14ac:dyDescent="0.25">
      <c r="A742" s="106"/>
    </row>
    <row r="743" spans="1:1" s="114" customFormat="1" x14ac:dyDescent="0.25">
      <c r="A743" s="106"/>
    </row>
    <row r="744" spans="1:1" s="114" customFormat="1" x14ac:dyDescent="0.25">
      <c r="A744" s="106"/>
    </row>
    <row r="745" spans="1:1" s="114" customFormat="1" x14ac:dyDescent="0.25">
      <c r="A745" s="106"/>
    </row>
    <row r="746" spans="1:1" s="114" customFormat="1" x14ac:dyDescent="0.25">
      <c r="A746" s="106"/>
    </row>
    <row r="747" spans="1:1" s="114" customFormat="1" x14ac:dyDescent="0.25">
      <c r="A747" s="106"/>
    </row>
    <row r="748" spans="1:1" s="114" customFormat="1" x14ac:dyDescent="0.25">
      <c r="A748" s="106"/>
    </row>
    <row r="749" spans="1:1" s="114" customFormat="1" x14ac:dyDescent="0.25">
      <c r="A749" s="106"/>
    </row>
    <row r="750" spans="1:1" s="114" customFormat="1" x14ac:dyDescent="0.25">
      <c r="A750" s="106"/>
    </row>
    <row r="751" spans="1:1" s="114" customFormat="1" x14ac:dyDescent="0.25">
      <c r="A751" s="106"/>
    </row>
    <row r="752" spans="1:1" s="114" customFormat="1" x14ac:dyDescent="0.25">
      <c r="A752" s="106"/>
    </row>
    <row r="753" spans="1:1" s="114" customFormat="1" x14ac:dyDescent="0.25">
      <c r="A753" s="106"/>
    </row>
    <row r="754" spans="1:1" s="114" customFormat="1" x14ac:dyDescent="0.25">
      <c r="A754" s="106"/>
    </row>
    <row r="755" spans="1:1" s="114" customFormat="1" x14ac:dyDescent="0.25">
      <c r="A755" s="106"/>
    </row>
    <row r="756" spans="1:1" s="114" customFormat="1" x14ac:dyDescent="0.25">
      <c r="A756" s="106"/>
    </row>
    <row r="757" spans="1:1" s="114" customFormat="1" x14ac:dyDescent="0.25">
      <c r="A757" s="106"/>
    </row>
    <row r="758" spans="1:1" s="114" customFormat="1" x14ac:dyDescent="0.25">
      <c r="A758" s="106"/>
    </row>
    <row r="759" spans="1:1" s="114" customFormat="1" x14ac:dyDescent="0.25">
      <c r="A759" s="106"/>
    </row>
    <row r="760" spans="1:1" s="114" customFormat="1" x14ac:dyDescent="0.25">
      <c r="A760" s="106"/>
    </row>
    <row r="761" spans="1:1" s="114" customFormat="1" x14ac:dyDescent="0.25">
      <c r="A761" s="106"/>
    </row>
    <row r="762" spans="1:1" s="114" customFormat="1" x14ac:dyDescent="0.25">
      <c r="A762" s="106"/>
    </row>
    <row r="763" spans="1:1" s="114" customFormat="1" x14ac:dyDescent="0.25">
      <c r="A763" s="106"/>
    </row>
    <row r="764" spans="1:1" s="114" customFormat="1" x14ac:dyDescent="0.25">
      <c r="A764" s="106"/>
    </row>
    <row r="765" spans="1:1" s="114" customFormat="1" x14ac:dyDescent="0.25">
      <c r="A765" s="106"/>
    </row>
    <row r="766" spans="1:1" s="114" customFormat="1" x14ac:dyDescent="0.25">
      <c r="A766" s="106"/>
    </row>
    <row r="767" spans="1:1" s="114" customFormat="1" x14ac:dyDescent="0.25">
      <c r="A767" s="106"/>
    </row>
    <row r="768" spans="1:1" s="114" customFormat="1" x14ac:dyDescent="0.25">
      <c r="A768" s="106"/>
    </row>
    <row r="769" spans="1:1" s="114" customFormat="1" x14ac:dyDescent="0.25">
      <c r="A769" s="106"/>
    </row>
    <row r="770" spans="1:1" s="114" customFormat="1" x14ac:dyDescent="0.25">
      <c r="A770" s="106"/>
    </row>
    <row r="771" spans="1:1" s="114" customFormat="1" x14ac:dyDescent="0.25">
      <c r="A771" s="106"/>
    </row>
    <row r="772" spans="1:1" s="114" customFormat="1" x14ac:dyDescent="0.25">
      <c r="A772" s="106"/>
    </row>
    <row r="773" spans="1:1" s="114" customFormat="1" x14ac:dyDescent="0.25">
      <c r="A773" s="106"/>
    </row>
    <row r="774" spans="1:1" s="114" customFormat="1" x14ac:dyDescent="0.25">
      <c r="A774" s="106"/>
    </row>
    <row r="775" spans="1:1" s="114" customFormat="1" x14ac:dyDescent="0.25">
      <c r="A775" s="106"/>
    </row>
    <row r="776" spans="1:1" s="114" customFormat="1" x14ac:dyDescent="0.25">
      <c r="A776" s="106"/>
    </row>
    <row r="777" spans="1:1" s="114" customFormat="1" x14ac:dyDescent="0.25">
      <c r="A777" s="106"/>
    </row>
    <row r="778" spans="1:1" s="114" customFormat="1" x14ac:dyDescent="0.25">
      <c r="A778" s="106"/>
    </row>
    <row r="779" spans="1:1" s="114" customFormat="1" x14ac:dyDescent="0.25">
      <c r="A779" s="106"/>
    </row>
    <row r="780" spans="1:1" s="114" customFormat="1" x14ac:dyDescent="0.25">
      <c r="A780" s="106"/>
    </row>
    <row r="781" spans="1:1" s="114" customFormat="1" x14ac:dyDescent="0.25">
      <c r="A781" s="106"/>
    </row>
    <row r="782" spans="1:1" s="114" customFormat="1" x14ac:dyDescent="0.25">
      <c r="A782" s="106"/>
    </row>
    <row r="783" spans="1:1" s="114" customFormat="1" x14ac:dyDescent="0.25">
      <c r="A783" s="106"/>
    </row>
    <row r="784" spans="1:1" s="114" customFormat="1" x14ac:dyDescent="0.25">
      <c r="A784" s="106"/>
    </row>
    <row r="785" spans="1:1" s="114" customFormat="1" x14ac:dyDescent="0.25">
      <c r="A785" s="106"/>
    </row>
    <row r="786" spans="1:1" s="114" customFormat="1" x14ac:dyDescent="0.25">
      <c r="A786" s="106"/>
    </row>
    <row r="787" spans="1:1" s="114" customFormat="1" x14ac:dyDescent="0.25">
      <c r="A787" s="106"/>
    </row>
    <row r="788" spans="1:1" s="114" customFormat="1" x14ac:dyDescent="0.25">
      <c r="A788" s="106"/>
    </row>
    <row r="789" spans="1:1" s="114" customFormat="1" x14ac:dyDescent="0.25">
      <c r="A789" s="106"/>
    </row>
    <row r="790" spans="1:1" s="114" customFormat="1" x14ac:dyDescent="0.25">
      <c r="A790" s="106"/>
    </row>
    <row r="791" spans="1:1" s="114" customFormat="1" x14ac:dyDescent="0.25">
      <c r="A791" s="106"/>
    </row>
    <row r="792" spans="1:1" s="114" customFormat="1" x14ac:dyDescent="0.25">
      <c r="A792" s="106"/>
    </row>
    <row r="793" spans="1:1" s="114" customFormat="1" x14ac:dyDescent="0.25">
      <c r="A793" s="106"/>
    </row>
    <row r="794" spans="1:1" s="114" customFormat="1" x14ac:dyDescent="0.25">
      <c r="A794" s="106"/>
    </row>
    <row r="795" spans="1:1" s="114" customFormat="1" x14ac:dyDescent="0.25">
      <c r="A795" s="106"/>
    </row>
    <row r="796" spans="1:1" s="114" customFormat="1" x14ac:dyDescent="0.25">
      <c r="A796" s="106"/>
    </row>
    <row r="797" spans="1:1" s="114" customFormat="1" x14ac:dyDescent="0.25">
      <c r="A797" s="106"/>
    </row>
    <row r="798" spans="1:1" s="114" customFormat="1" x14ac:dyDescent="0.25">
      <c r="A798" s="106"/>
    </row>
    <row r="799" spans="1:1" s="114" customFormat="1" x14ac:dyDescent="0.25">
      <c r="A799" s="106"/>
    </row>
    <row r="800" spans="1:1" s="114" customFormat="1" x14ac:dyDescent="0.25">
      <c r="A800" s="106"/>
    </row>
    <row r="801" spans="1:1" s="114" customFormat="1" x14ac:dyDescent="0.25">
      <c r="A801" s="106"/>
    </row>
    <row r="802" spans="1:1" s="114" customFormat="1" x14ac:dyDescent="0.25">
      <c r="A802" s="106"/>
    </row>
    <row r="803" spans="1:1" s="114" customFormat="1" x14ac:dyDescent="0.25">
      <c r="A803" s="106"/>
    </row>
    <row r="804" spans="1:1" s="114" customFormat="1" x14ac:dyDescent="0.25">
      <c r="A804" s="106"/>
    </row>
    <row r="805" spans="1:1" s="114" customFormat="1" x14ac:dyDescent="0.25">
      <c r="A805" s="106"/>
    </row>
    <row r="806" spans="1:1" s="114" customFormat="1" x14ac:dyDescent="0.25">
      <c r="A806" s="106"/>
    </row>
    <row r="807" spans="1:1" s="114" customFormat="1" x14ac:dyDescent="0.25">
      <c r="A807" s="106"/>
    </row>
    <row r="808" spans="1:1" s="114" customFormat="1" x14ac:dyDescent="0.25">
      <c r="A808" s="106"/>
    </row>
    <row r="809" spans="1:1" s="114" customFormat="1" x14ac:dyDescent="0.25">
      <c r="A809" s="106"/>
    </row>
    <row r="810" spans="1:1" s="114" customFormat="1" x14ac:dyDescent="0.25">
      <c r="A810" s="106"/>
    </row>
    <row r="811" spans="1:1" s="114" customFormat="1" x14ac:dyDescent="0.25">
      <c r="A811" s="106"/>
    </row>
    <row r="812" spans="1:1" s="114" customFormat="1" x14ac:dyDescent="0.25">
      <c r="A812" s="106"/>
    </row>
    <row r="813" spans="1:1" s="114" customFormat="1" x14ac:dyDescent="0.25">
      <c r="A813" s="106"/>
    </row>
    <row r="814" spans="1:1" s="114" customFormat="1" x14ac:dyDescent="0.25">
      <c r="A814" s="106"/>
    </row>
    <row r="815" spans="1:1" s="114" customFormat="1" x14ac:dyDescent="0.25">
      <c r="A815" s="106"/>
    </row>
    <row r="816" spans="1:1" s="114" customFormat="1" x14ac:dyDescent="0.25">
      <c r="A816" s="106"/>
    </row>
    <row r="817" spans="1:1" s="114" customFormat="1" x14ac:dyDescent="0.25">
      <c r="A817" s="106"/>
    </row>
    <row r="818" spans="1:1" s="114" customFormat="1" x14ac:dyDescent="0.25">
      <c r="A818" s="106"/>
    </row>
    <row r="819" spans="1:1" s="114" customFormat="1" x14ac:dyDescent="0.25">
      <c r="A819" s="106"/>
    </row>
    <row r="820" spans="1:1" s="114" customFormat="1" x14ac:dyDescent="0.25">
      <c r="A820" s="106"/>
    </row>
    <row r="821" spans="1:1" s="114" customFormat="1" x14ac:dyDescent="0.25">
      <c r="A821" s="106"/>
    </row>
    <row r="822" spans="1:1" s="114" customFormat="1" x14ac:dyDescent="0.25">
      <c r="A822" s="106"/>
    </row>
    <row r="823" spans="1:1" s="114" customFormat="1" x14ac:dyDescent="0.25">
      <c r="A823" s="106"/>
    </row>
    <row r="824" spans="1:1" s="114" customFormat="1" x14ac:dyDescent="0.25">
      <c r="A824" s="106"/>
    </row>
    <row r="825" spans="1:1" s="114" customFormat="1" x14ac:dyDescent="0.25">
      <c r="A825" s="106"/>
    </row>
    <row r="826" spans="1:1" s="114" customFormat="1" x14ac:dyDescent="0.25">
      <c r="A826" s="106"/>
    </row>
    <row r="827" spans="1:1" s="114" customFormat="1" x14ac:dyDescent="0.25">
      <c r="A827" s="106"/>
    </row>
    <row r="828" spans="1:1" s="114" customFormat="1" x14ac:dyDescent="0.25">
      <c r="A828" s="106"/>
    </row>
    <row r="829" spans="1:1" s="114" customFormat="1" x14ac:dyDescent="0.25">
      <c r="A829" s="106"/>
    </row>
    <row r="830" spans="1:1" s="114" customFormat="1" x14ac:dyDescent="0.25">
      <c r="A830" s="106"/>
    </row>
    <row r="831" spans="1:1" s="114" customFormat="1" x14ac:dyDescent="0.25">
      <c r="A831" s="106"/>
    </row>
    <row r="832" spans="1:1" s="114" customFormat="1" x14ac:dyDescent="0.25">
      <c r="A832" s="106"/>
    </row>
    <row r="833" spans="1:1" s="114" customFormat="1" x14ac:dyDescent="0.25">
      <c r="A833" s="106"/>
    </row>
    <row r="834" spans="1:1" s="114" customFormat="1" x14ac:dyDescent="0.25">
      <c r="A834" s="106"/>
    </row>
    <row r="835" spans="1:1" s="114" customFormat="1" x14ac:dyDescent="0.25">
      <c r="A835" s="106"/>
    </row>
    <row r="836" spans="1:1" s="114" customFormat="1" x14ac:dyDescent="0.25">
      <c r="A836" s="106"/>
    </row>
    <row r="837" spans="1:1" s="114" customFormat="1" x14ac:dyDescent="0.25">
      <c r="A837" s="106"/>
    </row>
    <row r="838" spans="1:1" s="114" customFormat="1" x14ac:dyDescent="0.25">
      <c r="A838" s="106"/>
    </row>
    <row r="839" spans="1:1" s="114" customFormat="1" x14ac:dyDescent="0.25">
      <c r="A839" s="106"/>
    </row>
    <row r="840" spans="1:1" s="114" customFormat="1" x14ac:dyDescent="0.25">
      <c r="A840" s="106"/>
    </row>
    <row r="841" spans="1:1" s="114" customFormat="1" x14ac:dyDescent="0.25">
      <c r="A841" s="106"/>
    </row>
    <row r="842" spans="1:1" s="114" customFormat="1" x14ac:dyDescent="0.25">
      <c r="A842" s="106"/>
    </row>
    <row r="843" spans="1:1" s="114" customFormat="1" x14ac:dyDescent="0.25">
      <c r="A843" s="106"/>
    </row>
    <row r="844" spans="1:1" s="114" customFormat="1" x14ac:dyDescent="0.25">
      <c r="A844" s="106"/>
    </row>
    <row r="845" spans="1:1" s="114" customFormat="1" x14ac:dyDescent="0.25">
      <c r="A845" s="106"/>
    </row>
    <row r="846" spans="1:1" s="114" customFormat="1" x14ac:dyDescent="0.25">
      <c r="A846" s="106"/>
    </row>
    <row r="847" spans="1:1" s="114" customFormat="1" x14ac:dyDescent="0.25">
      <c r="A847" s="106"/>
    </row>
    <row r="848" spans="1:1" s="114" customFormat="1" x14ac:dyDescent="0.25">
      <c r="A848" s="106"/>
    </row>
    <row r="849" spans="1:1" s="114" customFormat="1" x14ac:dyDescent="0.25">
      <c r="A849" s="106"/>
    </row>
    <row r="850" spans="1:1" s="114" customFormat="1" x14ac:dyDescent="0.25">
      <c r="A850" s="106"/>
    </row>
    <row r="851" spans="1:1" s="114" customFormat="1" x14ac:dyDescent="0.25">
      <c r="A851" s="106"/>
    </row>
    <row r="852" spans="1:1" s="114" customFormat="1" x14ac:dyDescent="0.25">
      <c r="A852" s="106"/>
    </row>
    <row r="853" spans="1:1" s="114" customFormat="1" x14ac:dyDescent="0.25">
      <c r="A853" s="106"/>
    </row>
    <row r="854" spans="1:1" s="114" customFormat="1" x14ac:dyDescent="0.25">
      <c r="A854" s="106"/>
    </row>
    <row r="855" spans="1:1" s="114" customFormat="1" x14ac:dyDescent="0.25">
      <c r="A855" s="106"/>
    </row>
    <row r="856" spans="1:1" s="114" customFormat="1" x14ac:dyDescent="0.25">
      <c r="A856" s="106"/>
    </row>
    <row r="857" spans="1:1" s="114" customFormat="1" x14ac:dyDescent="0.25">
      <c r="A857" s="106"/>
    </row>
    <row r="858" spans="1:1" s="114" customFormat="1" x14ac:dyDescent="0.25">
      <c r="A858" s="106"/>
    </row>
    <row r="859" spans="1:1" s="114" customFormat="1" x14ac:dyDescent="0.25">
      <c r="A859" s="106"/>
    </row>
    <row r="860" spans="1:1" s="114" customFormat="1" x14ac:dyDescent="0.25">
      <c r="A860" s="106"/>
    </row>
    <row r="861" spans="1:1" s="114" customFormat="1" x14ac:dyDescent="0.25">
      <c r="A861" s="106"/>
    </row>
    <row r="862" spans="1:1" s="114" customFormat="1" x14ac:dyDescent="0.25">
      <c r="A862" s="106"/>
    </row>
    <row r="863" spans="1:1" s="114" customFormat="1" x14ac:dyDescent="0.25">
      <c r="A863" s="106"/>
    </row>
    <row r="864" spans="1:1" s="114" customFormat="1" x14ac:dyDescent="0.25">
      <c r="A864" s="106"/>
    </row>
    <row r="865" spans="1:1" s="114" customFormat="1" x14ac:dyDescent="0.25">
      <c r="A865" s="106"/>
    </row>
    <row r="866" spans="1:1" s="114" customFormat="1" x14ac:dyDescent="0.25">
      <c r="A866" s="106"/>
    </row>
    <row r="867" spans="1:1" s="114" customFormat="1" x14ac:dyDescent="0.25">
      <c r="A867" s="106"/>
    </row>
    <row r="868" spans="1:1" s="114" customFormat="1" x14ac:dyDescent="0.25">
      <c r="A868" s="106"/>
    </row>
    <row r="869" spans="1:1" s="114" customFormat="1" x14ac:dyDescent="0.25">
      <c r="A869" s="106"/>
    </row>
    <row r="870" spans="1:1" s="114" customFormat="1" x14ac:dyDescent="0.25">
      <c r="A870" s="106"/>
    </row>
    <row r="871" spans="1:1" s="114" customFormat="1" x14ac:dyDescent="0.25">
      <c r="A871" s="106"/>
    </row>
    <row r="872" spans="1:1" s="114" customFormat="1" x14ac:dyDescent="0.25">
      <c r="A872" s="106"/>
    </row>
    <row r="873" spans="1:1" s="114" customFormat="1" x14ac:dyDescent="0.25">
      <c r="A873" s="106"/>
    </row>
    <row r="874" spans="1:1" s="114" customFormat="1" x14ac:dyDescent="0.25">
      <c r="A874" s="106"/>
    </row>
    <row r="875" spans="1:1" s="114" customFormat="1" x14ac:dyDescent="0.25">
      <c r="A875" s="106"/>
    </row>
    <row r="876" spans="1:1" s="114" customFormat="1" x14ac:dyDescent="0.25">
      <c r="A876" s="106"/>
    </row>
    <row r="877" spans="1:1" s="114" customFormat="1" x14ac:dyDescent="0.25">
      <c r="A877" s="106"/>
    </row>
    <row r="878" spans="1:1" s="114" customFormat="1" x14ac:dyDescent="0.25">
      <c r="A878" s="106"/>
    </row>
    <row r="879" spans="1:1" s="114" customFormat="1" x14ac:dyDescent="0.25">
      <c r="A879" s="106"/>
    </row>
    <row r="880" spans="1:1" s="114" customFormat="1" x14ac:dyDescent="0.25">
      <c r="A880" s="106"/>
    </row>
    <row r="881" spans="1:1" s="114" customFormat="1" x14ac:dyDescent="0.25">
      <c r="A881" s="106"/>
    </row>
    <row r="882" spans="1:1" s="114" customFormat="1" x14ac:dyDescent="0.25">
      <c r="A882" s="106"/>
    </row>
    <row r="883" spans="1:1" s="114" customFormat="1" x14ac:dyDescent="0.25">
      <c r="A883" s="106"/>
    </row>
    <row r="884" spans="1:1" s="114" customFormat="1" x14ac:dyDescent="0.25">
      <c r="A884" s="106"/>
    </row>
    <row r="885" spans="1:1" s="114" customFormat="1" x14ac:dyDescent="0.25">
      <c r="A885" s="106"/>
    </row>
    <row r="886" spans="1:1" s="114" customFormat="1" x14ac:dyDescent="0.25">
      <c r="A886" s="106"/>
    </row>
    <row r="887" spans="1:1" s="114" customFormat="1" x14ac:dyDescent="0.25">
      <c r="A887" s="106"/>
    </row>
    <row r="888" spans="1:1" s="114" customFormat="1" x14ac:dyDescent="0.25">
      <c r="A888" s="106"/>
    </row>
    <row r="889" spans="1:1" s="114" customFormat="1" x14ac:dyDescent="0.25">
      <c r="A889" s="106"/>
    </row>
    <row r="890" spans="1:1" s="114" customFormat="1" x14ac:dyDescent="0.25">
      <c r="A890" s="106"/>
    </row>
    <row r="891" spans="1:1" s="114" customFormat="1" x14ac:dyDescent="0.25">
      <c r="A891" s="106"/>
    </row>
    <row r="892" spans="1:1" s="114" customFormat="1" x14ac:dyDescent="0.25">
      <c r="A892" s="106"/>
    </row>
    <row r="893" spans="1:1" s="114" customFormat="1" x14ac:dyDescent="0.25">
      <c r="A893" s="106"/>
    </row>
    <row r="894" spans="1:1" s="114" customFormat="1" x14ac:dyDescent="0.25">
      <c r="A894" s="106"/>
    </row>
    <row r="895" spans="1:1" s="114" customFormat="1" x14ac:dyDescent="0.25">
      <c r="A895" s="106"/>
    </row>
    <row r="896" spans="1:1" s="114" customFormat="1" x14ac:dyDescent="0.25">
      <c r="A896" s="106"/>
    </row>
    <row r="897" spans="1:1" s="114" customFormat="1" x14ac:dyDescent="0.25">
      <c r="A897" s="106"/>
    </row>
    <row r="898" spans="1:1" s="114" customFormat="1" x14ac:dyDescent="0.25">
      <c r="A898" s="106"/>
    </row>
    <row r="899" spans="1:1" s="114" customFormat="1" x14ac:dyDescent="0.25">
      <c r="A899" s="106"/>
    </row>
    <row r="900" spans="1:1" s="114" customFormat="1" x14ac:dyDescent="0.25">
      <c r="A900" s="106"/>
    </row>
    <row r="901" spans="1:1" s="114" customFormat="1" x14ac:dyDescent="0.25">
      <c r="A901" s="106"/>
    </row>
    <row r="902" spans="1:1" s="114" customFormat="1" x14ac:dyDescent="0.25">
      <c r="A902" s="106"/>
    </row>
    <row r="903" spans="1:1" s="114" customFormat="1" x14ac:dyDescent="0.25">
      <c r="A903" s="106"/>
    </row>
    <row r="904" spans="1:1" s="114" customFormat="1" x14ac:dyDescent="0.25">
      <c r="A904" s="106"/>
    </row>
    <row r="905" spans="1:1" s="114" customFormat="1" x14ac:dyDescent="0.25">
      <c r="A905" s="106"/>
    </row>
    <row r="906" spans="1:1" s="114" customFormat="1" x14ac:dyDescent="0.25">
      <c r="A906" s="106"/>
    </row>
    <row r="907" spans="1:1" s="114" customFormat="1" x14ac:dyDescent="0.25">
      <c r="A907" s="106"/>
    </row>
    <row r="908" spans="1:1" s="114" customFormat="1" x14ac:dyDescent="0.25">
      <c r="A908" s="106"/>
    </row>
    <row r="909" spans="1:1" s="114" customFormat="1" x14ac:dyDescent="0.25">
      <c r="A909" s="106"/>
    </row>
    <row r="910" spans="1:1" s="114" customFormat="1" x14ac:dyDescent="0.25">
      <c r="A910" s="106"/>
    </row>
    <row r="911" spans="1:1" s="114" customFormat="1" x14ac:dyDescent="0.25">
      <c r="A911" s="106"/>
    </row>
    <row r="912" spans="1:1" s="114" customFormat="1" x14ac:dyDescent="0.25">
      <c r="A912" s="106"/>
    </row>
    <row r="913" spans="1:1" s="114" customFormat="1" x14ac:dyDescent="0.25">
      <c r="A913" s="106"/>
    </row>
    <row r="914" spans="1:1" s="114" customFormat="1" x14ac:dyDescent="0.25">
      <c r="A914" s="106"/>
    </row>
    <row r="915" spans="1:1" s="114" customFormat="1" x14ac:dyDescent="0.25">
      <c r="A915" s="106"/>
    </row>
    <row r="916" spans="1:1" s="114" customFormat="1" x14ac:dyDescent="0.25">
      <c r="A916" s="106"/>
    </row>
    <row r="917" spans="1:1" s="114" customFormat="1" x14ac:dyDescent="0.25">
      <c r="A917" s="106"/>
    </row>
    <row r="918" spans="1:1" s="114" customFormat="1" x14ac:dyDescent="0.25">
      <c r="A918" s="106"/>
    </row>
    <row r="919" spans="1:1" s="114" customFormat="1" x14ac:dyDescent="0.25">
      <c r="A919" s="106"/>
    </row>
    <row r="920" spans="1:1" s="114" customFormat="1" x14ac:dyDescent="0.25">
      <c r="A920" s="106"/>
    </row>
    <row r="921" spans="1:1" s="114" customFormat="1" x14ac:dyDescent="0.25">
      <c r="A921" s="106"/>
    </row>
    <row r="922" spans="1:1" s="114" customFormat="1" x14ac:dyDescent="0.25">
      <c r="A922" s="106"/>
    </row>
    <row r="923" spans="1:1" s="114" customFormat="1" x14ac:dyDescent="0.25">
      <c r="A923" s="106"/>
    </row>
    <row r="924" spans="1:1" s="114" customFormat="1" x14ac:dyDescent="0.25">
      <c r="A924" s="106"/>
    </row>
    <row r="925" spans="1:1" s="114" customFormat="1" x14ac:dyDescent="0.25">
      <c r="A925" s="106"/>
    </row>
    <row r="926" spans="1:1" s="114" customFormat="1" x14ac:dyDescent="0.25">
      <c r="A926" s="106"/>
    </row>
    <row r="927" spans="1:1" s="114" customFormat="1" x14ac:dyDescent="0.25">
      <c r="A927" s="106"/>
    </row>
    <row r="928" spans="1:1" s="114" customFormat="1" x14ac:dyDescent="0.25">
      <c r="A928" s="106"/>
    </row>
    <row r="929" spans="1:1" s="114" customFormat="1" x14ac:dyDescent="0.25">
      <c r="A929" s="106"/>
    </row>
    <row r="930" spans="1:1" s="114" customFormat="1" x14ac:dyDescent="0.25">
      <c r="A930" s="106"/>
    </row>
    <row r="931" spans="1:1" s="114" customFormat="1" x14ac:dyDescent="0.25">
      <c r="A931" s="106"/>
    </row>
    <row r="932" spans="1:1" s="114" customFormat="1" x14ac:dyDescent="0.25">
      <c r="A932" s="106"/>
    </row>
    <row r="933" spans="1:1" s="114" customFormat="1" x14ac:dyDescent="0.25">
      <c r="A933" s="106"/>
    </row>
    <row r="934" spans="1:1" s="114" customFormat="1" x14ac:dyDescent="0.25">
      <c r="A934" s="106"/>
    </row>
    <row r="935" spans="1:1" s="114" customFormat="1" x14ac:dyDescent="0.25">
      <c r="A935" s="106"/>
    </row>
    <row r="936" spans="1:1" s="114" customFormat="1" x14ac:dyDescent="0.25">
      <c r="A936" s="106"/>
    </row>
    <row r="937" spans="1:1" s="114" customFormat="1" x14ac:dyDescent="0.25">
      <c r="A937" s="106"/>
    </row>
    <row r="938" spans="1:1" s="114" customFormat="1" x14ac:dyDescent="0.25">
      <c r="A938" s="106"/>
    </row>
    <row r="939" spans="1:1" s="114" customFormat="1" x14ac:dyDescent="0.25">
      <c r="A939" s="106"/>
    </row>
    <row r="940" spans="1:1" s="114" customFormat="1" x14ac:dyDescent="0.25">
      <c r="A940" s="106"/>
    </row>
    <row r="941" spans="1:1" s="114" customFormat="1" x14ac:dyDescent="0.25">
      <c r="A941" s="106"/>
    </row>
    <row r="942" spans="1:1" s="114" customFormat="1" x14ac:dyDescent="0.25">
      <c r="A942" s="106"/>
    </row>
    <row r="943" spans="1:1" s="114" customFormat="1" x14ac:dyDescent="0.25">
      <c r="A943" s="106"/>
    </row>
    <row r="944" spans="1:1" s="114" customFormat="1" x14ac:dyDescent="0.25">
      <c r="A944" s="106"/>
    </row>
    <row r="945" spans="1:1" s="114" customFormat="1" x14ac:dyDescent="0.25">
      <c r="A945" s="106"/>
    </row>
    <row r="946" spans="1:1" s="114" customFormat="1" x14ac:dyDescent="0.25">
      <c r="A946" s="106"/>
    </row>
    <row r="947" spans="1:1" s="114" customFormat="1" x14ac:dyDescent="0.25">
      <c r="A947" s="106"/>
    </row>
    <row r="948" spans="1:1" s="114" customFormat="1" x14ac:dyDescent="0.25">
      <c r="A948" s="106"/>
    </row>
    <row r="949" spans="1:1" s="114" customFormat="1" x14ac:dyDescent="0.25">
      <c r="A949" s="106"/>
    </row>
    <row r="950" spans="1:1" s="114" customFormat="1" x14ac:dyDescent="0.25">
      <c r="A950" s="106"/>
    </row>
    <row r="951" spans="1:1" s="114" customFormat="1" x14ac:dyDescent="0.25">
      <c r="A951" s="106"/>
    </row>
    <row r="952" spans="1:1" s="114" customFormat="1" x14ac:dyDescent="0.25">
      <c r="A952" s="106"/>
    </row>
    <row r="953" spans="1:1" s="114" customFormat="1" x14ac:dyDescent="0.25">
      <c r="A953" s="106"/>
    </row>
    <row r="954" spans="1:1" s="114" customFormat="1" x14ac:dyDescent="0.25">
      <c r="A954" s="106"/>
    </row>
    <row r="955" spans="1:1" s="114" customFormat="1" x14ac:dyDescent="0.25">
      <c r="A955" s="106"/>
    </row>
    <row r="956" spans="1:1" s="114" customFormat="1" x14ac:dyDescent="0.25">
      <c r="A956" s="106"/>
    </row>
    <row r="957" spans="1:1" s="114" customFormat="1" x14ac:dyDescent="0.25">
      <c r="A957" s="106"/>
    </row>
    <row r="958" spans="1:1" s="114" customFormat="1" x14ac:dyDescent="0.25">
      <c r="A958" s="106"/>
    </row>
    <row r="959" spans="1:1" s="114" customFormat="1" x14ac:dyDescent="0.25">
      <c r="A959" s="106"/>
    </row>
    <row r="960" spans="1:1" s="114" customFormat="1" x14ac:dyDescent="0.25">
      <c r="A960" s="106"/>
    </row>
    <row r="961" spans="1:1" s="114" customFormat="1" x14ac:dyDescent="0.25">
      <c r="A961" s="106"/>
    </row>
    <row r="962" spans="1:1" s="114" customFormat="1" x14ac:dyDescent="0.25">
      <c r="A962" s="106"/>
    </row>
    <row r="963" spans="1:1" s="114" customFormat="1" x14ac:dyDescent="0.25">
      <c r="A963" s="106"/>
    </row>
    <row r="964" spans="1:1" s="114" customFormat="1" x14ac:dyDescent="0.25">
      <c r="A964" s="106"/>
    </row>
    <row r="965" spans="1:1" s="114" customFormat="1" x14ac:dyDescent="0.25">
      <c r="A965" s="106"/>
    </row>
    <row r="966" spans="1:1" s="114" customFormat="1" x14ac:dyDescent="0.25">
      <c r="A966" s="106"/>
    </row>
    <row r="967" spans="1:1" s="114" customFormat="1" x14ac:dyDescent="0.25">
      <c r="A967" s="106"/>
    </row>
    <row r="968" spans="1:1" s="114" customFormat="1" x14ac:dyDescent="0.25">
      <c r="A968" s="106"/>
    </row>
    <row r="969" spans="1:1" s="114" customFormat="1" x14ac:dyDescent="0.25">
      <c r="A969" s="106"/>
    </row>
    <row r="970" spans="1:1" s="114" customFormat="1" x14ac:dyDescent="0.25">
      <c r="A970" s="106"/>
    </row>
    <row r="971" spans="1:1" s="114" customFormat="1" x14ac:dyDescent="0.25">
      <c r="A971" s="106"/>
    </row>
    <row r="972" spans="1:1" s="114" customFormat="1" x14ac:dyDescent="0.25">
      <c r="A972" s="106"/>
    </row>
    <row r="973" spans="1:1" s="114" customFormat="1" x14ac:dyDescent="0.25">
      <c r="A973" s="106"/>
    </row>
    <row r="974" spans="1:1" s="114" customFormat="1" x14ac:dyDescent="0.25">
      <c r="A974" s="106"/>
    </row>
    <row r="975" spans="1:1" s="114" customFormat="1" x14ac:dyDescent="0.25">
      <c r="A975" s="106"/>
    </row>
    <row r="976" spans="1:1" s="114" customFormat="1" x14ac:dyDescent="0.25">
      <c r="A976" s="106"/>
    </row>
    <row r="977" spans="1:1" s="114" customFormat="1" x14ac:dyDescent="0.25">
      <c r="A977" s="106"/>
    </row>
    <row r="978" spans="1:1" s="114" customFormat="1" x14ac:dyDescent="0.25">
      <c r="A978" s="106"/>
    </row>
    <row r="979" spans="1:1" s="114" customFormat="1" x14ac:dyDescent="0.25">
      <c r="A979" s="106"/>
    </row>
    <row r="980" spans="1:1" s="114" customFormat="1" x14ac:dyDescent="0.25">
      <c r="A980" s="106"/>
    </row>
    <row r="981" spans="1:1" s="114" customFormat="1" x14ac:dyDescent="0.25">
      <c r="A981" s="106"/>
    </row>
    <row r="982" spans="1:1" s="114" customFormat="1" x14ac:dyDescent="0.25">
      <c r="A982" s="106"/>
    </row>
    <row r="983" spans="1:1" s="114" customFormat="1" x14ac:dyDescent="0.25">
      <c r="A983" s="106"/>
    </row>
    <row r="984" spans="1:1" s="114" customFormat="1" x14ac:dyDescent="0.25">
      <c r="A984" s="106"/>
    </row>
    <row r="985" spans="1:1" s="114" customFormat="1" x14ac:dyDescent="0.25">
      <c r="A985" s="106"/>
    </row>
    <row r="986" spans="1:1" s="114" customFormat="1" x14ac:dyDescent="0.25">
      <c r="A986" s="106"/>
    </row>
    <row r="987" spans="1:1" s="114" customFormat="1" x14ac:dyDescent="0.25">
      <c r="A987" s="106"/>
    </row>
    <row r="988" spans="1:1" s="114" customFormat="1" x14ac:dyDescent="0.25">
      <c r="A988" s="106"/>
    </row>
    <row r="989" spans="1:1" s="114" customFormat="1" x14ac:dyDescent="0.25">
      <c r="A989" s="106"/>
    </row>
    <row r="990" spans="1:1" s="114" customFormat="1" x14ac:dyDescent="0.25">
      <c r="A990" s="106"/>
    </row>
    <row r="991" spans="1:1" s="114" customFormat="1" x14ac:dyDescent="0.25">
      <c r="A991" s="106"/>
    </row>
    <row r="992" spans="1:1" s="114" customFormat="1" x14ac:dyDescent="0.25">
      <c r="A992" s="106"/>
    </row>
    <row r="993" spans="1:1" s="114" customFormat="1" x14ac:dyDescent="0.25">
      <c r="A993" s="106"/>
    </row>
    <row r="994" spans="1:1" s="114" customFormat="1" x14ac:dyDescent="0.25">
      <c r="A994" s="106"/>
    </row>
    <row r="995" spans="1:1" s="114" customFormat="1" x14ac:dyDescent="0.25">
      <c r="A995" s="106"/>
    </row>
    <row r="996" spans="1:1" s="114" customFormat="1" x14ac:dyDescent="0.25">
      <c r="A996" s="106"/>
    </row>
    <row r="997" spans="1:1" s="114" customFormat="1" x14ac:dyDescent="0.25">
      <c r="A997" s="106"/>
    </row>
    <row r="998" spans="1:1" s="114" customFormat="1" x14ac:dyDescent="0.25">
      <c r="A998" s="106"/>
    </row>
    <row r="999" spans="1:1" s="114" customFormat="1" x14ac:dyDescent="0.25">
      <c r="A999" s="106"/>
    </row>
    <row r="1000" spans="1:1" s="114" customFormat="1" x14ac:dyDescent="0.25">
      <c r="A1000" s="106"/>
    </row>
    <row r="1001" spans="1:1" s="114" customFormat="1" x14ac:dyDescent="0.25">
      <c r="A1001" s="106"/>
    </row>
    <row r="1002" spans="1:1" s="114" customFormat="1" x14ac:dyDescent="0.25">
      <c r="A1002" s="106"/>
    </row>
    <row r="1003" spans="1:1" s="114" customFormat="1" x14ac:dyDescent="0.25">
      <c r="A1003" s="106"/>
    </row>
    <row r="1004" spans="1:1" s="114" customFormat="1" x14ac:dyDescent="0.25">
      <c r="A1004" s="106"/>
    </row>
    <row r="1005" spans="1:1" s="114" customFormat="1" x14ac:dyDescent="0.25">
      <c r="A1005" s="106"/>
    </row>
    <row r="1006" spans="1:1" s="114" customFormat="1" x14ac:dyDescent="0.25">
      <c r="A1006" s="106"/>
    </row>
    <row r="1007" spans="1:1" s="114" customFormat="1" x14ac:dyDescent="0.25">
      <c r="A1007" s="106"/>
    </row>
    <row r="1008" spans="1:1" s="114" customFormat="1" x14ac:dyDescent="0.25">
      <c r="A1008" s="106"/>
    </row>
    <row r="1009" spans="1:1" s="114" customFormat="1" x14ac:dyDescent="0.25">
      <c r="A1009" s="106"/>
    </row>
    <row r="1010" spans="1:1" s="114" customFormat="1" x14ac:dyDescent="0.25">
      <c r="A1010" s="106"/>
    </row>
    <row r="1011" spans="1:1" s="114" customFormat="1" x14ac:dyDescent="0.25">
      <c r="A1011" s="106"/>
    </row>
    <row r="1012" spans="1:1" s="114" customFormat="1" x14ac:dyDescent="0.25">
      <c r="A1012" s="106"/>
    </row>
    <row r="1013" spans="1:1" s="114" customFormat="1" x14ac:dyDescent="0.25">
      <c r="A1013" s="106"/>
    </row>
    <row r="1014" spans="1:1" s="114" customFormat="1" x14ac:dyDescent="0.25">
      <c r="A1014" s="106"/>
    </row>
    <row r="1015" spans="1:1" s="114" customFormat="1" x14ac:dyDescent="0.25">
      <c r="A1015" s="106"/>
    </row>
    <row r="1016" spans="1:1" s="114" customFormat="1" x14ac:dyDescent="0.25">
      <c r="A1016" s="106"/>
    </row>
    <row r="1017" spans="1:1" s="114" customFormat="1" x14ac:dyDescent="0.25">
      <c r="A1017" s="106"/>
    </row>
    <row r="1018" spans="1:1" s="114" customFormat="1" x14ac:dyDescent="0.25">
      <c r="A1018" s="106"/>
    </row>
    <row r="1019" spans="1:1" s="114" customFormat="1" x14ac:dyDescent="0.25">
      <c r="A1019" s="106"/>
    </row>
    <row r="1020" spans="1:1" s="114" customFormat="1" x14ac:dyDescent="0.25">
      <c r="A1020" s="106"/>
    </row>
    <row r="1021" spans="1:1" s="114" customFormat="1" x14ac:dyDescent="0.25">
      <c r="A1021" s="106"/>
    </row>
    <row r="1022" spans="1:1" s="114" customFormat="1" x14ac:dyDescent="0.25">
      <c r="A1022" s="106"/>
    </row>
    <row r="1023" spans="1:1" s="114" customFormat="1" x14ac:dyDescent="0.25">
      <c r="A1023" s="106"/>
    </row>
    <row r="1024" spans="1:1" s="114" customFormat="1" x14ac:dyDescent="0.25">
      <c r="A1024" s="106"/>
    </row>
    <row r="1025" spans="1:1" s="114" customFormat="1" x14ac:dyDescent="0.25">
      <c r="A1025" s="106"/>
    </row>
    <row r="1026" spans="1:1" s="114" customFormat="1" x14ac:dyDescent="0.25">
      <c r="A1026" s="106"/>
    </row>
    <row r="1027" spans="1:1" s="114" customFormat="1" x14ac:dyDescent="0.25">
      <c r="A1027" s="106"/>
    </row>
    <row r="1028" spans="1:1" s="114" customFormat="1" x14ac:dyDescent="0.25">
      <c r="A1028" s="106"/>
    </row>
    <row r="1029" spans="1:1" s="114" customFormat="1" x14ac:dyDescent="0.25">
      <c r="A1029" s="106"/>
    </row>
    <row r="1030" spans="1:1" s="114" customFormat="1" x14ac:dyDescent="0.25">
      <c r="A1030" s="106"/>
    </row>
    <row r="1031" spans="1:1" s="114" customFormat="1" x14ac:dyDescent="0.25">
      <c r="A1031" s="106"/>
    </row>
    <row r="1032" spans="1:1" s="114" customFormat="1" x14ac:dyDescent="0.25">
      <c r="A1032" s="106"/>
    </row>
    <row r="1033" spans="1:1" s="114" customFormat="1" x14ac:dyDescent="0.25">
      <c r="A1033" s="106"/>
    </row>
    <row r="1034" spans="1:1" s="114" customFormat="1" x14ac:dyDescent="0.25">
      <c r="A1034" s="106"/>
    </row>
    <row r="1035" spans="1:1" s="114" customFormat="1" x14ac:dyDescent="0.25">
      <c r="A1035" s="106"/>
    </row>
    <row r="1036" spans="1:1" s="114" customFormat="1" x14ac:dyDescent="0.25">
      <c r="A1036" s="106"/>
    </row>
    <row r="1037" spans="1:1" s="114" customFormat="1" x14ac:dyDescent="0.25">
      <c r="A1037" s="106"/>
    </row>
    <row r="1038" spans="1:1" s="114" customFormat="1" x14ac:dyDescent="0.25">
      <c r="A1038" s="106"/>
    </row>
    <row r="1039" spans="1:1" s="114" customFormat="1" x14ac:dyDescent="0.25">
      <c r="A1039" s="106"/>
    </row>
    <row r="1040" spans="1:1" s="114" customFormat="1" x14ac:dyDescent="0.25">
      <c r="A1040" s="106"/>
    </row>
    <row r="1041" spans="1:1" s="114" customFormat="1" x14ac:dyDescent="0.25">
      <c r="A1041" s="106"/>
    </row>
    <row r="1042" spans="1:1" s="114" customFormat="1" x14ac:dyDescent="0.25">
      <c r="A1042" s="106"/>
    </row>
    <row r="1043" spans="1:1" s="114" customFormat="1" x14ac:dyDescent="0.25">
      <c r="A1043" s="106"/>
    </row>
    <row r="1044" spans="1:1" s="114" customFormat="1" x14ac:dyDescent="0.25">
      <c r="A1044" s="106"/>
    </row>
    <row r="1045" spans="1:1" s="114" customFormat="1" x14ac:dyDescent="0.25">
      <c r="A1045" s="106"/>
    </row>
    <row r="1046" spans="1:1" s="114" customFormat="1" x14ac:dyDescent="0.25">
      <c r="A1046" s="106"/>
    </row>
    <row r="1047" spans="1:1" s="114" customFormat="1" x14ac:dyDescent="0.25">
      <c r="A1047" s="106"/>
    </row>
    <row r="1048" spans="1:1" s="114" customFormat="1" x14ac:dyDescent="0.25">
      <c r="A1048" s="106"/>
    </row>
    <row r="1049" spans="1:1" s="114" customFormat="1" x14ac:dyDescent="0.25">
      <c r="A1049" s="106"/>
    </row>
    <row r="1050" spans="1:1" s="114" customFormat="1" x14ac:dyDescent="0.25">
      <c r="A1050" s="106"/>
    </row>
    <row r="1051" spans="1:1" s="114" customFormat="1" x14ac:dyDescent="0.25">
      <c r="A1051" s="106"/>
    </row>
    <row r="1052" spans="1:1" s="114" customFormat="1" x14ac:dyDescent="0.25">
      <c r="A1052" s="106"/>
    </row>
    <row r="1053" spans="1:1" s="114" customFormat="1" x14ac:dyDescent="0.25">
      <c r="A1053" s="106"/>
    </row>
    <row r="1054" spans="1:1" s="114" customFormat="1" x14ac:dyDescent="0.25">
      <c r="A1054" s="106"/>
    </row>
    <row r="1055" spans="1:1" s="114" customFormat="1" x14ac:dyDescent="0.25">
      <c r="A1055" s="106"/>
    </row>
    <row r="1056" spans="1:1" s="114" customFormat="1" x14ac:dyDescent="0.25">
      <c r="A1056" s="106"/>
    </row>
    <row r="1057" spans="1:1" s="114" customFormat="1" x14ac:dyDescent="0.25">
      <c r="A1057" s="106"/>
    </row>
    <row r="1058" spans="1:1" s="114" customFormat="1" x14ac:dyDescent="0.25">
      <c r="A1058" s="106"/>
    </row>
    <row r="1059" spans="1:1" s="114" customFormat="1" x14ac:dyDescent="0.25">
      <c r="A1059" s="106"/>
    </row>
    <row r="1060" spans="1:1" s="114" customFormat="1" x14ac:dyDescent="0.25">
      <c r="A1060" s="106"/>
    </row>
    <row r="1061" spans="1:1" s="114" customFormat="1" x14ac:dyDescent="0.25">
      <c r="A1061" s="106"/>
    </row>
    <row r="1062" spans="1:1" s="114" customFormat="1" x14ac:dyDescent="0.25">
      <c r="A1062" s="106"/>
    </row>
    <row r="1063" spans="1:1" s="114" customFormat="1" x14ac:dyDescent="0.25">
      <c r="A1063" s="106"/>
    </row>
    <row r="1064" spans="1:1" s="114" customFormat="1" x14ac:dyDescent="0.25">
      <c r="A1064" s="106"/>
    </row>
    <row r="1065" spans="1:1" s="114" customFormat="1" x14ac:dyDescent="0.25">
      <c r="A1065" s="106"/>
    </row>
    <row r="1066" spans="1:1" s="114" customFormat="1" x14ac:dyDescent="0.25">
      <c r="A1066" s="106"/>
    </row>
    <row r="1067" spans="1:1" s="114" customFormat="1" x14ac:dyDescent="0.25">
      <c r="A1067" s="106"/>
    </row>
    <row r="1068" spans="1:1" s="114" customFormat="1" x14ac:dyDescent="0.25">
      <c r="A1068" s="106"/>
    </row>
    <row r="1069" spans="1:1" s="114" customFormat="1" x14ac:dyDescent="0.25">
      <c r="A1069" s="106"/>
    </row>
    <row r="1070" spans="1:1" s="114" customFormat="1" x14ac:dyDescent="0.25">
      <c r="A1070" s="106"/>
    </row>
    <row r="1071" spans="1:1" s="114" customFormat="1" x14ac:dyDescent="0.25">
      <c r="A1071" s="106"/>
    </row>
    <row r="1072" spans="1:1" s="114" customFormat="1" x14ac:dyDescent="0.25">
      <c r="A1072" s="106"/>
    </row>
    <row r="1073" spans="1:1" s="114" customFormat="1" x14ac:dyDescent="0.25">
      <c r="A1073" s="106"/>
    </row>
    <row r="1074" spans="1:1" s="114" customFormat="1" x14ac:dyDescent="0.25">
      <c r="A1074" s="106"/>
    </row>
    <row r="1075" spans="1:1" s="114" customFormat="1" x14ac:dyDescent="0.25">
      <c r="A1075" s="106"/>
    </row>
    <row r="1076" spans="1:1" s="114" customFormat="1" x14ac:dyDescent="0.25">
      <c r="A1076" s="106"/>
    </row>
    <row r="1077" spans="1:1" s="114" customFormat="1" x14ac:dyDescent="0.25">
      <c r="A1077" s="106"/>
    </row>
    <row r="1078" spans="1:1" s="114" customFormat="1" x14ac:dyDescent="0.25">
      <c r="A1078" s="106"/>
    </row>
    <row r="1079" spans="1:1" s="114" customFormat="1" x14ac:dyDescent="0.25">
      <c r="A1079" s="106"/>
    </row>
    <row r="1080" spans="1:1" s="114" customFormat="1" x14ac:dyDescent="0.25">
      <c r="A1080" s="106"/>
    </row>
    <row r="1081" spans="1:1" s="114" customFormat="1" x14ac:dyDescent="0.25">
      <c r="A1081" s="106"/>
    </row>
    <row r="1082" spans="1:1" s="114" customFormat="1" x14ac:dyDescent="0.25">
      <c r="A1082" s="106"/>
    </row>
    <row r="1083" spans="1:1" s="114" customFormat="1" x14ac:dyDescent="0.25">
      <c r="A1083" s="106"/>
    </row>
    <row r="1084" spans="1:1" s="114" customFormat="1" x14ac:dyDescent="0.25">
      <c r="A1084" s="106"/>
    </row>
    <row r="1085" spans="1:1" s="114" customFormat="1" x14ac:dyDescent="0.25">
      <c r="A1085" s="106"/>
    </row>
    <row r="1086" spans="1:1" s="114" customFormat="1" x14ac:dyDescent="0.25">
      <c r="A1086" s="106"/>
    </row>
    <row r="1087" spans="1:1" s="114" customFormat="1" x14ac:dyDescent="0.25">
      <c r="A1087" s="106"/>
    </row>
    <row r="1088" spans="1:1" s="114" customFormat="1" x14ac:dyDescent="0.25">
      <c r="A1088" s="106"/>
    </row>
    <row r="1089" spans="1:1" s="114" customFormat="1" x14ac:dyDescent="0.25">
      <c r="A1089" s="106"/>
    </row>
    <row r="1090" spans="1:1" s="114" customFormat="1" x14ac:dyDescent="0.25">
      <c r="A1090" s="106"/>
    </row>
    <row r="1091" spans="1:1" s="114" customFormat="1" x14ac:dyDescent="0.25">
      <c r="A1091" s="106"/>
    </row>
    <row r="1092" spans="1:1" s="114" customFormat="1" x14ac:dyDescent="0.25">
      <c r="A1092" s="106"/>
    </row>
    <row r="1093" spans="1:1" s="114" customFormat="1" x14ac:dyDescent="0.25">
      <c r="A1093" s="106"/>
    </row>
    <row r="1094" spans="1:1" s="114" customFormat="1" x14ac:dyDescent="0.25">
      <c r="A1094" s="106"/>
    </row>
    <row r="1095" spans="1:1" s="114" customFormat="1" x14ac:dyDescent="0.25">
      <c r="A1095" s="106"/>
    </row>
    <row r="1096" spans="1:1" s="114" customFormat="1" x14ac:dyDescent="0.25">
      <c r="A1096" s="106"/>
    </row>
    <row r="1097" spans="1:1" s="114" customFormat="1" x14ac:dyDescent="0.25">
      <c r="A1097" s="106"/>
    </row>
    <row r="1098" spans="1:1" s="114" customFormat="1" x14ac:dyDescent="0.25">
      <c r="A1098" s="106"/>
    </row>
    <row r="1099" spans="1:1" s="114" customFormat="1" x14ac:dyDescent="0.25">
      <c r="A1099" s="106"/>
    </row>
    <row r="1100" spans="1:1" s="114" customFormat="1" x14ac:dyDescent="0.25">
      <c r="A1100" s="106"/>
    </row>
    <row r="1101" spans="1:1" s="114" customFormat="1" x14ac:dyDescent="0.25">
      <c r="A1101" s="106"/>
    </row>
    <row r="1102" spans="1:1" s="114" customFormat="1" x14ac:dyDescent="0.25">
      <c r="A1102" s="106"/>
    </row>
    <row r="1103" spans="1:1" s="114" customFormat="1" x14ac:dyDescent="0.25">
      <c r="A1103" s="106"/>
    </row>
    <row r="1104" spans="1:1" s="114" customFormat="1" x14ac:dyDescent="0.25">
      <c r="A1104" s="106"/>
    </row>
    <row r="1105" spans="1:1" s="114" customFormat="1" x14ac:dyDescent="0.25">
      <c r="A1105" s="106"/>
    </row>
    <row r="1106" spans="1:1" s="114" customFormat="1" x14ac:dyDescent="0.25">
      <c r="A1106" s="106"/>
    </row>
    <row r="1107" spans="1:1" s="114" customFormat="1" x14ac:dyDescent="0.25">
      <c r="A1107" s="106"/>
    </row>
    <row r="1108" spans="1:1" s="114" customFormat="1" x14ac:dyDescent="0.25">
      <c r="A1108" s="106"/>
    </row>
    <row r="1109" spans="1:1" s="114" customFormat="1" x14ac:dyDescent="0.25">
      <c r="A1109" s="106"/>
    </row>
    <row r="1110" spans="1:1" s="114" customFormat="1" x14ac:dyDescent="0.25">
      <c r="A1110" s="106"/>
    </row>
    <row r="1111" spans="1:1" s="114" customFormat="1" x14ac:dyDescent="0.25">
      <c r="A1111" s="106"/>
    </row>
    <row r="1112" spans="1:1" s="114" customFormat="1" x14ac:dyDescent="0.25">
      <c r="A1112" s="106"/>
    </row>
    <row r="1113" spans="1:1" s="114" customFormat="1" x14ac:dyDescent="0.25">
      <c r="A1113" s="106"/>
    </row>
    <row r="1114" spans="1:1" s="114" customFormat="1" x14ac:dyDescent="0.25">
      <c r="A1114" s="106"/>
    </row>
    <row r="1115" spans="1:1" s="114" customFormat="1" x14ac:dyDescent="0.25">
      <c r="A1115" s="106"/>
    </row>
    <row r="1116" spans="1:1" s="114" customFormat="1" x14ac:dyDescent="0.25">
      <c r="A1116" s="106"/>
    </row>
    <row r="1117" spans="1:1" s="114" customFormat="1" x14ac:dyDescent="0.25">
      <c r="A1117" s="106"/>
    </row>
    <row r="1118" spans="1:1" s="114" customFormat="1" x14ac:dyDescent="0.25">
      <c r="A1118" s="106"/>
    </row>
    <row r="1119" spans="1:1" s="114" customFormat="1" x14ac:dyDescent="0.25">
      <c r="A1119" s="106"/>
    </row>
    <row r="1120" spans="1:1" s="114" customFormat="1" x14ac:dyDescent="0.25">
      <c r="A1120" s="106"/>
    </row>
    <row r="1121" spans="1:1" s="114" customFormat="1" x14ac:dyDescent="0.25">
      <c r="A1121" s="106"/>
    </row>
    <row r="1122" spans="1:1" s="114" customFormat="1" x14ac:dyDescent="0.25">
      <c r="A1122" s="106"/>
    </row>
    <row r="1123" spans="1:1" s="114" customFormat="1" x14ac:dyDescent="0.25">
      <c r="A1123" s="106"/>
    </row>
    <row r="1124" spans="1:1" s="114" customFormat="1" x14ac:dyDescent="0.25">
      <c r="A1124" s="106"/>
    </row>
    <row r="1125" spans="1:1" s="114" customFormat="1" x14ac:dyDescent="0.25">
      <c r="A1125" s="106"/>
    </row>
    <row r="1126" spans="1:1" s="114" customFormat="1" x14ac:dyDescent="0.25">
      <c r="A1126" s="106"/>
    </row>
    <row r="1127" spans="1:1" s="114" customFormat="1" x14ac:dyDescent="0.25">
      <c r="A1127" s="106"/>
    </row>
    <row r="1128" spans="1:1" s="114" customFormat="1" x14ac:dyDescent="0.25">
      <c r="A1128" s="106"/>
    </row>
    <row r="1129" spans="1:1" s="114" customFormat="1" x14ac:dyDescent="0.25">
      <c r="A1129" s="106"/>
    </row>
    <row r="1130" spans="1:1" s="114" customFormat="1" x14ac:dyDescent="0.25">
      <c r="A1130" s="106"/>
    </row>
    <row r="1131" spans="1:1" s="114" customFormat="1" x14ac:dyDescent="0.25">
      <c r="A1131" s="106"/>
    </row>
    <row r="1132" spans="1:1" s="114" customFormat="1" x14ac:dyDescent="0.25">
      <c r="A1132" s="106"/>
    </row>
    <row r="1133" spans="1:1" s="114" customFormat="1" x14ac:dyDescent="0.25">
      <c r="A1133" s="106"/>
    </row>
    <row r="1134" spans="1:1" s="114" customFormat="1" x14ac:dyDescent="0.25">
      <c r="A1134" s="106"/>
    </row>
    <row r="1135" spans="1:1" s="114" customFormat="1" x14ac:dyDescent="0.25">
      <c r="A1135" s="106"/>
    </row>
    <row r="1136" spans="1:1" s="114" customFormat="1" x14ac:dyDescent="0.25">
      <c r="A1136" s="106"/>
    </row>
    <row r="1137" spans="1:1" s="114" customFormat="1" x14ac:dyDescent="0.25">
      <c r="A1137" s="106"/>
    </row>
    <row r="1138" spans="1:1" s="114" customFormat="1" x14ac:dyDescent="0.25">
      <c r="A1138" s="106"/>
    </row>
    <row r="1139" spans="1:1" s="114" customFormat="1" x14ac:dyDescent="0.25">
      <c r="A1139" s="106"/>
    </row>
    <row r="1140" spans="1:1" s="114" customFormat="1" x14ac:dyDescent="0.25">
      <c r="A1140" s="106"/>
    </row>
    <row r="1141" spans="1:1" s="114" customFormat="1" x14ac:dyDescent="0.25">
      <c r="A1141" s="106"/>
    </row>
    <row r="1142" spans="1:1" s="114" customFormat="1" x14ac:dyDescent="0.25">
      <c r="A1142" s="106"/>
    </row>
    <row r="1143" spans="1:1" s="114" customFormat="1" x14ac:dyDescent="0.25">
      <c r="A1143" s="106"/>
    </row>
    <row r="1144" spans="1:1" s="114" customFormat="1" x14ac:dyDescent="0.25">
      <c r="A1144" s="106"/>
    </row>
    <row r="1145" spans="1:1" s="114" customFormat="1" x14ac:dyDescent="0.25">
      <c r="A1145" s="106"/>
    </row>
    <row r="1146" spans="1:1" s="114" customFormat="1" x14ac:dyDescent="0.25">
      <c r="A1146" s="106"/>
    </row>
    <row r="1147" spans="1:1" s="114" customFormat="1" x14ac:dyDescent="0.25">
      <c r="A1147" s="106"/>
    </row>
    <row r="1148" spans="1:1" s="114" customFormat="1" x14ac:dyDescent="0.25">
      <c r="A1148" s="106"/>
    </row>
    <row r="1149" spans="1:1" s="114" customFormat="1" x14ac:dyDescent="0.25">
      <c r="A1149" s="106"/>
    </row>
    <row r="1150" spans="1:1" s="114" customFormat="1" x14ac:dyDescent="0.25">
      <c r="A1150" s="106"/>
    </row>
    <row r="1151" spans="1:1" s="114" customFormat="1" x14ac:dyDescent="0.25">
      <c r="A1151" s="106"/>
    </row>
    <row r="1152" spans="1:1" s="114" customFormat="1" x14ac:dyDescent="0.25">
      <c r="A1152" s="106"/>
    </row>
    <row r="1153" spans="1:1" s="114" customFormat="1" x14ac:dyDescent="0.25">
      <c r="A1153" s="106"/>
    </row>
    <row r="1154" spans="1:1" s="114" customFormat="1" x14ac:dyDescent="0.25">
      <c r="A1154" s="106"/>
    </row>
    <row r="1155" spans="1:1" s="114" customFormat="1" x14ac:dyDescent="0.25">
      <c r="A1155" s="106"/>
    </row>
    <row r="1156" spans="1:1" s="114" customFormat="1" x14ac:dyDescent="0.25">
      <c r="A1156" s="106"/>
    </row>
    <row r="1157" spans="1:1" s="114" customFormat="1" x14ac:dyDescent="0.25">
      <c r="A1157" s="106"/>
    </row>
    <row r="1158" spans="1:1" s="114" customFormat="1" x14ac:dyDescent="0.25">
      <c r="A1158" s="106"/>
    </row>
    <row r="1159" spans="1:1" s="114" customFormat="1" x14ac:dyDescent="0.25">
      <c r="A1159" s="106"/>
    </row>
    <row r="1160" spans="1:1" s="114" customFormat="1" x14ac:dyDescent="0.25">
      <c r="A1160" s="106"/>
    </row>
    <row r="1161" spans="1:1" s="114" customFormat="1" x14ac:dyDescent="0.25">
      <c r="A1161" s="106"/>
    </row>
    <row r="1162" spans="1:1" s="114" customFormat="1" x14ac:dyDescent="0.25">
      <c r="A1162" s="106"/>
    </row>
    <row r="1163" spans="1:1" s="114" customFormat="1" x14ac:dyDescent="0.25">
      <c r="A1163" s="106"/>
    </row>
    <row r="1164" spans="1:1" s="114" customFormat="1" x14ac:dyDescent="0.25">
      <c r="A1164" s="106"/>
    </row>
    <row r="1165" spans="1:1" s="114" customFormat="1" x14ac:dyDescent="0.25">
      <c r="A1165" s="106"/>
    </row>
    <row r="1166" spans="1:1" s="114" customFormat="1" x14ac:dyDescent="0.25">
      <c r="A1166" s="106"/>
    </row>
    <row r="1167" spans="1:1" s="114" customFormat="1" x14ac:dyDescent="0.25">
      <c r="A1167" s="106"/>
    </row>
    <row r="1168" spans="1:1" s="114" customFormat="1" x14ac:dyDescent="0.25">
      <c r="A1168" s="106"/>
    </row>
    <row r="1169" spans="1:1" s="114" customFormat="1" x14ac:dyDescent="0.25">
      <c r="A1169" s="106"/>
    </row>
    <row r="1170" spans="1:1" s="114" customFormat="1" x14ac:dyDescent="0.25">
      <c r="A1170" s="106"/>
    </row>
    <row r="1171" spans="1:1" s="114" customFormat="1" x14ac:dyDescent="0.25">
      <c r="A1171" s="106"/>
    </row>
    <row r="1172" spans="1:1" s="114" customFormat="1" x14ac:dyDescent="0.25">
      <c r="A1172" s="106"/>
    </row>
    <row r="1173" spans="1:1" s="114" customFormat="1" x14ac:dyDescent="0.25">
      <c r="A1173" s="106"/>
    </row>
    <row r="1174" spans="1:1" s="114" customFormat="1" x14ac:dyDescent="0.25">
      <c r="A1174" s="106"/>
    </row>
    <row r="1175" spans="1:1" s="114" customFormat="1" x14ac:dyDescent="0.25">
      <c r="A1175" s="106"/>
    </row>
    <row r="1176" spans="1:1" s="114" customFormat="1" x14ac:dyDescent="0.25">
      <c r="A1176" s="106"/>
    </row>
    <row r="1177" spans="1:1" s="114" customFormat="1" x14ac:dyDescent="0.25">
      <c r="A1177" s="106"/>
    </row>
    <row r="1178" spans="1:1" s="114" customFormat="1" x14ac:dyDescent="0.25">
      <c r="A1178" s="106"/>
    </row>
    <row r="1179" spans="1:1" s="114" customFormat="1" x14ac:dyDescent="0.25">
      <c r="A1179" s="106"/>
    </row>
    <row r="1180" spans="1:1" s="114" customFormat="1" x14ac:dyDescent="0.25">
      <c r="A1180" s="106"/>
    </row>
    <row r="1181" spans="1:1" s="114" customFormat="1" x14ac:dyDescent="0.25">
      <c r="A1181" s="106"/>
    </row>
    <row r="1182" spans="1:1" s="114" customFormat="1" x14ac:dyDescent="0.25">
      <c r="A1182" s="106"/>
    </row>
    <row r="1183" spans="1:1" s="114" customFormat="1" x14ac:dyDescent="0.25">
      <c r="A1183" s="106"/>
    </row>
    <row r="1184" spans="1:1" s="114" customFormat="1" x14ac:dyDescent="0.25">
      <c r="A1184" s="106"/>
    </row>
    <row r="1185" spans="1:1" s="114" customFormat="1" x14ac:dyDescent="0.25">
      <c r="A1185" s="106"/>
    </row>
    <row r="1186" spans="1:1" s="114" customFormat="1" x14ac:dyDescent="0.25">
      <c r="A1186" s="106"/>
    </row>
    <row r="1187" spans="1:1" s="114" customFormat="1" x14ac:dyDescent="0.25">
      <c r="A1187" s="106"/>
    </row>
    <row r="1188" spans="1:1" s="114" customFormat="1" x14ac:dyDescent="0.25">
      <c r="A1188" s="106"/>
    </row>
    <row r="1189" spans="1:1" s="114" customFormat="1" x14ac:dyDescent="0.25">
      <c r="A1189" s="106"/>
    </row>
    <row r="1190" spans="1:1" s="114" customFormat="1" x14ac:dyDescent="0.25">
      <c r="A1190" s="106"/>
    </row>
    <row r="1191" spans="1:1" s="114" customFormat="1" x14ac:dyDescent="0.25">
      <c r="A1191" s="106"/>
    </row>
    <row r="1192" spans="1:1" s="114" customFormat="1" x14ac:dyDescent="0.25">
      <c r="A1192" s="106"/>
    </row>
    <row r="1193" spans="1:1" s="114" customFormat="1" x14ac:dyDescent="0.25">
      <c r="A1193" s="106"/>
    </row>
    <row r="1194" spans="1:1" s="114" customFormat="1" x14ac:dyDescent="0.25">
      <c r="A1194" s="106"/>
    </row>
    <row r="1195" spans="1:1" s="114" customFormat="1" x14ac:dyDescent="0.25">
      <c r="A1195" s="106"/>
    </row>
    <row r="1196" spans="1:1" s="114" customFormat="1" x14ac:dyDescent="0.25">
      <c r="A1196" s="106"/>
    </row>
    <row r="1197" spans="1:1" s="114" customFormat="1" x14ac:dyDescent="0.25">
      <c r="A1197" s="106"/>
    </row>
    <row r="1198" spans="1:1" s="114" customFormat="1" x14ac:dyDescent="0.25">
      <c r="A1198" s="106"/>
    </row>
    <row r="1199" spans="1:1" s="114" customFormat="1" x14ac:dyDescent="0.25">
      <c r="A1199" s="106"/>
    </row>
    <row r="1200" spans="1:1" s="114" customFormat="1" x14ac:dyDescent="0.25">
      <c r="A1200" s="106"/>
    </row>
    <row r="1201" spans="1:1" s="114" customFormat="1" x14ac:dyDescent="0.25">
      <c r="A1201" s="106"/>
    </row>
    <row r="1202" spans="1:1" s="114" customFormat="1" x14ac:dyDescent="0.25">
      <c r="A1202" s="106"/>
    </row>
    <row r="1203" spans="1:1" s="114" customFormat="1" x14ac:dyDescent="0.25">
      <c r="A1203" s="106"/>
    </row>
    <row r="1204" spans="1:1" s="114" customFormat="1" x14ac:dyDescent="0.25">
      <c r="A1204" s="106"/>
    </row>
    <row r="1205" spans="1:1" s="114" customFormat="1" x14ac:dyDescent="0.25">
      <c r="A1205" s="106"/>
    </row>
    <row r="1206" spans="1:1" s="114" customFormat="1" x14ac:dyDescent="0.25">
      <c r="A1206" s="106"/>
    </row>
    <row r="1207" spans="1:1" s="114" customFormat="1" x14ac:dyDescent="0.25">
      <c r="A1207" s="106"/>
    </row>
    <row r="1208" spans="1:1" s="114" customFormat="1" x14ac:dyDescent="0.25">
      <c r="A1208" s="106"/>
    </row>
    <row r="1209" spans="1:1" s="114" customFormat="1" x14ac:dyDescent="0.25">
      <c r="A1209" s="106"/>
    </row>
    <row r="1210" spans="1:1" s="114" customFormat="1" x14ac:dyDescent="0.25">
      <c r="A1210" s="106"/>
    </row>
    <row r="1211" spans="1:1" s="114" customFormat="1" x14ac:dyDescent="0.25">
      <c r="A1211" s="106"/>
    </row>
    <row r="1212" spans="1:1" s="114" customFormat="1" x14ac:dyDescent="0.25">
      <c r="A1212" s="106"/>
    </row>
    <row r="1213" spans="1:1" s="114" customFormat="1" x14ac:dyDescent="0.25">
      <c r="A1213" s="106"/>
    </row>
    <row r="1214" spans="1:1" s="114" customFormat="1" x14ac:dyDescent="0.25">
      <c r="A1214" s="106"/>
    </row>
    <row r="1215" spans="1:1" s="114" customFormat="1" x14ac:dyDescent="0.25">
      <c r="A1215" s="106"/>
    </row>
    <row r="1216" spans="1:1" s="114" customFormat="1" x14ac:dyDescent="0.25">
      <c r="A1216" s="106"/>
    </row>
    <row r="1217" spans="1:1" s="114" customFormat="1" x14ac:dyDescent="0.25">
      <c r="A1217" s="106"/>
    </row>
    <row r="1218" spans="1:1" s="114" customFormat="1" x14ac:dyDescent="0.25">
      <c r="A1218" s="106"/>
    </row>
    <row r="1219" spans="1:1" s="114" customFormat="1" x14ac:dyDescent="0.25">
      <c r="A1219" s="106"/>
    </row>
    <row r="1220" spans="1:1" s="114" customFormat="1" x14ac:dyDescent="0.25">
      <c r="A1220" s="106"/>
    </row>
    <row r="1221" spans="1:1" s="114" customFormat="1" x14ac:dyDescent="0.25">
      <c r="A1221" s="106"/>
    </row>
    <row r="1222" spans="1:1" s="114" customFormat="1" x14ac:dyDescent="0.25">
      <c r="A1222" s="106"/>
    </row>
    <row r="1223" spans="1:1" s="114" customFormat="1" x14ac:dyDescent="0.25">
      <c r="A1223" s="106"/>
    </row>
    <row r="1224" spans="1:1" s="114" customFormat="1" x14ac:dyDescent="0.25">
      <c r="A1224" s="106"/>
    </row>
    <row r="1225" spans="1:1" s="114" customFormat="1" x14ac:dyDescent="0.25">
      <c r="A1225" s="106"/>
    </row>
    <row r="1226" spans="1:1" s="114" customFormat="1" x14ac:dyDescent="0.25">
      <c r="A1226" s="106"/>
    </row>
    <row r="1227" spans="1:1" s="114" customFormat="1" x14ac:dyDescent="0.25">
      <c r="A1227" s="106"/>
    </row>
    <row r="1228" spans="1:1" s="114" customFormat="1" x14ac:dyDescent="0.25">
      <c r="A1228" s="106"/>
    </row>
    <row r="1229" spans="1:1" s="114" customFormat="1" x14ac:dyDescent="0.25">
      <c r="A1229" s="106"/>
    </row>
    <row r="1230" spans="1:1" s="114" customFormat="1" x14ac:dyDescent="0.25">
      <c r="A1230" s="106"/>
    </row>
    <row r="1231" spans="1:1" s="114" customFormat="1" x14ac:dyDescent="0.25">
      <c r="A1231" s="106"/>
    </row>
    <row r="1232" spans="1:1" s="114" customFormat="1" x14ac:dyDescent="0.25">
      <c r="A1232" s="106"/>
    </row>
    <row r="1233" spans="1:1" s="114" customFormat="1" x14ac:dyDescent="0.25">
      <c r="A1233" s="106"/>
    </row>
    <row r="1234" spans="1:1" s="114" customFormat="1" x14ac:dyDescent="0.25">
      <c r="A1234" s="106"/>
    </row>
    <row r="1235" spans="1:1" s="114" customFormat="1" x14ac:dyDescent="0.25">
      <c r="A1235" s="106"/>
    </row>
    <row r="1236" spans="1:1" s="114" customFormat="1" x14ac:dyDescent="0.25">
      <c r="A1236" s="106"/>
    </row>
    <row r="1237" spans="1:1" s="114" customFormat="1" x14ac:dyDescent="0.25">
      <c r="A1237" s="106"/>
    </row>
    <row r="1238" spans="1:1" s="114" customFormat="1" x14ac:dyDescent="0.25">
      <c r="A1238" s="106"/>
    </row>
    <row r="1239" spans="1:1" s="114" customFormat="1" x14ac:dyDescent="0.25">
      <c r="A1239" s="106"/>
    </row>
    <row r="1240" spans="1:1" s="114" customFormat="1" x14ac:dyDescent="0.25">
      <c r="A1240" s="106"/>
    </row>
    <row r="1241" spans="1:1" s="114" customFormat="1" x14ac:dyDescent="0.25">
      <c r="A1241" s="106"/>
    </row>
    <row r="1242" spans="1:1" s="114" customFormat="1" x14ac:dyDescent="0.25">
      <c r="A1242" s="106"/>
    </row>
    <row r="1243" spans="1:1" s="114" customFormat="1" x14ac:dyDescent="0.25">
      <c r="A1243" s="106"/>
    </row>
    <row r="1244" spans="1:1" s="114" customFormat="1" x14ac:dyDescent="0.25">
      <c r="A1244" s="106"/>
    </row>
    <row r="1245" spans="1:1" s="114" customFormat="1" x14ac:dyDescent="0.25">
      <c r="A1245" s="106"/>
    </row>
    <row r="1246" spans="1:1" s="114" customFormat="1" x14ac:dyDescent="0.25">
      <c r="A1246" s="106"/>
    </row>
    <row r="1247" spans="1:1" s="114" customFormat="1" x14ac:dyDescent="0.25">
      <c r="A1247" s="106"/>
    </row>
    <row r="1248" spans="1:1" s="114" customFormat="1" x14ac:dyDescent="0.25">
      <c r="A1248" s="106"/>
    </row>
    <row r="1249" spans="1:1" s="114" customFormat="1" x14ac:dyDescent="0.25">
      <c r="A1249" s="106"/>
    </row>
    <row r="1250" spans="1:1" s="114" customFormat="1" x14ac:dyDescent="0.25">
      <c r="A1250" s="106"/>
    </row>
    <row r="1251" spans="1:1" s="114" customFormat="1" x14ac:dyDescent="0.25">
      <c r="A1251" s="106"/>
    </row>
    <row r="1252" spans="1:1" s="114" customFormat="1" x14ac:dyDescent="0.25">
      <c r="A1252" s="106"/>
    </row>
    <row r="1253" spans="1:1" s="114" customFormat="1" x14ac:dyDescent="0.25">
      <c r="A1253" s="106"/>
    </row>
    <row r="1254" spans="1:1" s="114" customFormat="1" x14ac:dyDescent="0.25">
      <c r="A1254" s="106"/>
    </row>
    <row r="1255" spans="1:1" s="114" customFormat="1" x14ac:dyDescent="0.25">
      <c r="A1255" s="106"/>
    </row>
    <row r="1256" spans="1:1" s="114" customFormat="1" x14ac:dyDescent="0.25">
      <c r="A1256" s="106"/>
    </row>
    <row r="1257" spans="1:1" s="114" customFormat="1" x14ac:dyDescent="0.25">
      <c r="A1257" s="106"/>
    </row>
    <row r="1258" spans="1:1" s="114" customFormat="1" x14ac:dyDescent="0.25">
      <c r="A1258" s="106"/>
    </row>
    <row r="1259" spans="1:1" s="114" customFormat="1" x14ac:dyDescent="0.25">
      <c r="A1259" s="106"/>
    </row>
    <row r="1260" spans="1:1" s="114" customFormat="1" x14ac:dyDescent="0.25">
      <c r="A1260" s="106"/>
    </row>
    <row r="1261" spans="1:1" s="114" customFormat="1" x14ac:dyDescent="0.25">
      <c r="A1261" s="106"/>
    </row>
    <row r="1262" spans="1:1" s="114" customFormat="1" x14ac:dyDescent="0.25">
      <c r="A1262" s="106"/>
    </row>
    <row r="1263" spans="1:1" s="114" customFormat="1" x14ac:dyDescent="0.25">
      <c r="A1263" s="106"/>
    </row>
    <row r="1264" spans="1:1" s="114" customFormat="1" x14ac:dyDescent="0.25">
      <c r="A1264" s="106"/>
    </row>
    <row r="1265" spans="1:1" s="114" customFormat="1" x14ac:dyDescent="0.25">
      <c r="A1265" s="106"/>
    </row>
    <row r="1266" spans="1:1" s="114" customFormat="1" x14ac:dyDescent="0.25">
      <c r="A1266" s="106"/>
    </row>
    <row r="1267" spans="1:1" s="114" customFormat="1" x14ac:dyDescent="0.25">
      <c r="A1267" s="106"/>
    </row>
    <row r="1268" spans="1:1" s="114" customFormat="1" x14ac:dyDescent="0.25">
      <c r="A1268" s="106"/>
    </row>
    <row r="1269" spans="1:1" s="114" customFormat="1" x14ac:dyDescent="0.25">
      <c r="A1269" s="106"/>
    </row>
    <row r="1270" spans="1:1" s="114" customFormat="1" x14ac:dyDescent="0.25">
      <c r="A1270" s="106"/>
    </row>
    <row r="1271" spans="1:1" s="114" customFormat="1" x14ac:dyDescent="0.25">
      <c r="A1271" s="106"/>
    </row>
    <row r="1272" spans="1:1" s="114" customFormat="1" x14ac:dyDescent="0.25">
      <c r="A1272" s="106"/>
    </row>
    <row r="1273" spans="1:1" s="114" customFormat="1" x14ac:dyDescent="0.25">
      <c r="A1273" s="106"/>
    </row>
    <row r="1274" spans="1:1" s="114" customFormat="1" x14ac:dyDescent="0.25">
      <c r="A1274" s="106"/>
    </row>
    <row r="1275" spans="1:1" s="114" customFormat="1" x14ac:dyDescent="0.25">
      <c r="A1275" s="106"/>
    </row>
    <row r="1276" spans="1:1" s="114" customFormat="1" x14ac:dyDescent="0.25">
      <c r="A1276" s="106"/>
    </row>
    <row r="1277" spans="1:1" s="114" customFormat="1" x14ac:dyDescent="0.25">
      <c r="A1277" s="106"/>
    </row>
    <row r="1278" spans="1:1" s="114" customFormat="1" x14ac:dyDescent="0.25">
      <c r="A1278" s="106"/>
    </row>
    <row r="1279" spans="1:1" s="114" customFormat="1" x14ac:dyDescent="0.25">
      <c r="A1279" s="106"/>
    </row>
    <row r="1280" spans="1:1" s="114" customFormat="1" x14ac:dyDescent="0.25">
      <c r="A1280" s="106"/>
    </row>
    <row r="1281" spans="1:1" s="114" customFormat="1" x14ac:dyDescent="0.25">
      <c r="A1281" s="106"/>
    </row>
    <row r="1282" spans="1:1" s="114" customFormat="1" x14ac:dyDescent="0.25">
      <c r="A1282" s="106"/>
    </row>
    <row r="1283" spans="1:1" s="114" customFormat="1" x14ac:dyDescent="0.25">
      <c r="A1283" s="106"/>
    </row>
    <row r="1284" spans="1:1" s="114" customFormat="1" x14ac:dyDescent="0.25">
      <c r="A1284" s="106"/>
    </row>
    <row r="1285" spans="1:1" s="114" customFormat="1" x14ac:dyDescent="0.25">
      <c r="A1285" s="106"/>
    </row>
    <row r="1286" spans="1:1" s="114" customFormat="1" x14ac:dyDescent="0.25">
      <c r="A1286" s="106"/>
    </row>
    <row r="1287" spans="1:1" s="114" customFormat="1" x14ac:dyDescent="0.25">
      <c r="A1287" s="106"/>
    </row>
    <row r="1288" spans="1:1" s="114" customFormat="1" x14ac:dyDescent="0.25">
      <c r="A1288" s="106"/>
    </row>
    <row r="1289" spans="1:1" s="114" customFormat="1" x14ac:dyDescent="0.25">
      <c r="A1289" s="106"/>
    </row>
    <row r="1290" spans="1:1" s="114" customFormat="1" x14ac:dyDescent="0.25">
      <c r="A1290" s="106"/>
    </row>
    <row r="1291" spans="1:1" s="114" customFormat="1" x14ac:dyDescent="0.25">
      <c r="A1291" s="106"/>
    </row>
    <row r="1292" spans="1:1" s="114" customFormat="1" x14ac:dyDescent="0.25">
      <c r="A1292" s="106"/>
    </row>
    <row r="1293" spans="1:1" s="114" customFormat="1" x14ac:dyDescent="0.25">
      <c r="A1293" s="106"/>
    </row>
    <row r="1294" spans="1:1" s="114" customFormat="1" x14ac:dyDescent="0.25">
      <c r="A1294" s="106"/>
    </row>
    <row r="1295" spans="1:1" s="114" customFormat="1" x14ac:dyDescent="0.25">
      <c r="A1295" s="106"/>
    </row>
    <row r="1296" spans="1:1" s="114" customFormat="1" x14ac:dyDescent="0.25">
      <c r="A1296" s="106"/>
    </row>
    <row r="1297" spans="1:1" s="114" customFormat="1" x14ac:dyDescent="0.25">
      <c r="A1297" s="106"/>
    </row>
    <row r="1298" spans="1:1" s="114" customFormat="1" x14ac:dyDescent="0.25">
      <c r="A1298" s="106"/>
    </row>
    <row r="1299" spans="1:1" s="114" customFormat="1" x14ac:dyDescent="0.25">
      <c r="A1299" s="106"/>
    </row>
    <row r="1300" spans="1:1" s="114" customFormat="1" x14ac:dyDescent="0.25">
      <c r="A1300" s="106"/>
    </row>
    <row r="1301" spans="1:1" s="114" customFormat="1" x14ac:dyDescent="0.25">
      <c r="A1301" s="106"/>
    </row>
    <row r="1302" spans="1:1" s="114" customFormat="1" x14ac:dyDescent="0.25">
      <c r="A1302" s="106"/>
    </row>
    <row r="1303" spans="1:1" s="114" customFormat="1" x14ac:dyDescent="0.25">
      <c r="A1303" s="106"/>
    </row>
    <row r="1304" spans="1:1" s="114" customFormat="1" x14ac:dyDescent="0.25">
      <c r="A1304" s="106"/>
    </row>
    <row r="1305" spans="1:1" s="114" customFormat="1" x14ac:dyDescent="0.25">
      <c r="A1305" s="106"/>
    </row>
    <row r="1306" spans="1:1" s="114" customFormat="1" x14ac:dyDescent="0.25">
      <c r="A1306" s="106"/>
    </row>
    <row r="1307" spans="1:1" s="114" customFormat="1" x14ac:dyDescent="0.25">
      <c r="A1307" s="106"/>
    </row>
    <row r="1308" spans="1:1" s="114" customFormat="1" x14ac:dyDescent="0.25">
      <c r="A1308" s="106"/>
    </row>
    <row r="1309" spans="1:1" s="114" customFormat="1" x14ac:dyDescent="0.25">
      <c r="A1309" s="106"/>
    </row>
    <row r="1310" spans="1:1" s="114" customFormat="1" x14ac:dyDescent="0.25">
      <c r="A1310" s="106"/>
    </row>
    <row r="1311" spans="1:1" s="114" customFormat="1" x14ac:dyDescent="0.25">
      <c r="A1311" s="106"/>
    </row>
    <row r="1312" spans="1:1" s="114" customFormat="1" x14ac:dyDescent="0.25">
      <c r="A1312" s="106"/>
    </row>
    <row r="1313" spans="1:1" s="114" customFormat="1" x14ac:dyDescent="0.25">
      <c r="A1313" s="106"/>
    </row>
    <row r="1314" spans="1:1" s="114" customFormat="1" x14ac:dyDescent="0.25">
      <c r="A1314" s="106"/>
    </row>
    <row r="1315" spans="1:1" s="114" customFormat="1" x14ac:dyDescent="0.25">
      <c r="A1315" s="106"/>
    </row>
    <row r="1316" spans="1:1" s="114" customFormat="1" x14ac:dyDescent="0.25">
      <c r="A1316" s="106"/>
    </row>
    <row r="1317" spans="1:1" s="114" customFormat="1" x14ac:dyDescent="0.25">
      <c r="A1317" s="106"/>
    </row>
    <row r="1318" spans="1:1" s="114" customFormat="1" x14ac:dyDescent="0.25">
      <c r="A1318" s="106"/>
    </row>
    <row r="1319" spans="1:1" s="114" customFormat="1" x14ac:dyDescent="0.25">
      <c r="A1319" s="106"/>
    </row>
    <row r="1320" spans="1:1" s="114" customFormat="1" x14ac:dyDescent="0.25">
      <c r="A1320" s="106"/>
    </row>
    <row r="1321" spans="1:1" s="114" customFormat="1" x14ac:dyDescent="0.25">
      <c r="A1321" s="106"/>
    </row>
    <row r="1322" spans="1:1" s="114" customFormat="1" x14ac:dyDescent="0.25">
      <c r="A1322" s="106"/>
    </row>
    <row r="1323" spans="1:1" s="114" customFormat="1" x14ac:dyDescent="0.25">
      <c r="A1323" s="106"/>
    </row>
    <row r="1324" spans="1:1" s="114" customFormat="1" x14ac:dyDescent="0.25">
      <c r="A1324" s="106"/>
    </row>
    <row r="1325" spans="1:1" s="114" customFormat="1" x14ac:dyDescent="0.25">
      <c r="A1325" s="106"/>
    </row>
    <row r="1326" spans="1:1" s="114" customFormat="1" x14ac:dyDescent="0.25">
      <c r="A1326" s="106"/>
    </row>
    <row r="1327" spans="1:1" s="114" customFormat="1" x14ac:dyDescent="0.25">
      <c r="A1327" s="106"/>
    </row>
    <row r="1328" spans="1:1" s="114" customFormat="1" x14ac:dyDescent="0.25">
      <c r="A1328" s="106"/>
    </row>
    <row r="1329" spans="1:1" s="114" customFormat="1" x14ac:dyDescent="0.25">
      <c r="A1329" s="106"/>
    </row>
    <row r="1330" spans="1:1" s="114" customFormat="1" x14ac:dyDescent="0.25">
      <c r="A1330" s="106"/>
    </row>
    <row r="1331" spans="1:1" s="114" customFormat="1" x14ac:dyDescent="0.25">
      <c r="A1331" s="106"/>
    </row>
    <row r="1332" spans="1:1" s="114" customFormat="1" x14ac:dyDescent="0.25">
      <c r="A1332" s="106"/>
    </row>
    <row r="1333" spans="1:1" s="114" customFormat="1" x14ac:dyDescent="0.25">
      <c r="A1333" s="106"/>
    </row>
    <row r="1334" spans="1:1" s="114" customFormat="1" x14ac:dyDescent="0.25">
      <c r="A1334" s="106"/>
    </row>
    <row r="1335" spans="1:1" s="114" customFormat="1" x14ac:dyDescent="0.25">
      <c r="A1335" s="106"/>
    </row>
    <row r="1336" spans="1:1" s="114" customFormat="1" x14ac:dyDescent="0.25">
      <c r="A1336" s="106"/>
    </row>
    <row r="1337" spans="1:1" s="114" customFormat="1" x14ac:dyDescent="0.25">
      <c r="A1337" s="106"/>
    </row>
    <row r="1338" spans="1:1" s="114" customFormat="1" x14ac:dyDescent="0.25">
      <c r="A1338" s="106"/>
    </row>
    <row r="1339" spans="1:1" s="114" customFormat="1" x14ac:dyDescent="0.25">
      <c r="A1339" s="106"/>
    </row>
    <row r="1340" spans="1:1" s="114" customFormat="1" x14ac:dyDescent="0.25">
      <c r="A1340" s="106"/>
    </row>
    <row r="1341" spans="1:1" s="114" customFormat="1" x14ac:dyDescent="0.25">
      <c r="A1341" s="106"/>
    </row>
    <row r="1342" spans="1:1" s="114" customFormat="1" x14ac:dyDescent="0.25">
      <c r="A1342" s="106"/>
    </row>
    <row r="1343" spans="1:1" s="114" customFormat="1" x14ac:dyDescent="0.25">
      <c r="A1343" s="106"/>
    </row>
    <row r="1344" spans="1:1" s="114" customFormat="1" x14ac:dyDescent="0.25">
      <c r="A1344" s="106"/>
    </row>
    <row r="1345" spans="1:1" s="114" customFormat="1" x14ac:dyDescent="0.25">
      <c r="A1345" s="106"/>
    </row>
    <row r="1346" spans="1:1" s="114" customFormat="1" x14ac:dyDescent="0.25">
      <c r="A1346" s="106"/>
    </row>
    <row r="1347" spans="1:1" s="114" customFormat="1" x14ac:dyDescent="0.25">
      <c r="A1347" s="106"/>
    </row>
    <row r="1348" spans="1:1" s="114" customFormat="1" x14ac:dyDescent="0.25">
      <c r="A1348" s="106"/>
    </row>
    <row r="1349" spans="1:1" s="114" customFormat="1" x14ac:dyDescent="0.25">
      <c r="A1349" s="106"/>
    </row>
    <row r="1350" spans="1:1" s="114" customFormat="1" x14ac:dyDescent="0.25">
      <c r="A1350" s="106"/>
    </row>
    <row r="1351" spans="1:1" s="114" customFormat="1" x14ac:dyDescent="0.25">
      <c r="A1351" s="106"/>
    </row>
    <row r="1352" spans="1:1" s="114" customFormat="1" x14ac:dyDescent="0.25">
      <c r="A1352" s="106"/>
    </row>
    <row r="1353" spans="1:1" s="114" customFormat="1" x14ac:dyDescent="0.25">
      <c r="A1353" s="106"/>
    </row>
    <row r="1354" spans="1:1" s="114" customFormat="1" x14ac:dyDescent="0.25">
      <c r="A1354" s="106"/>
    </row>
    <row r="1355" spans="1:1" s="114" customFormat="1" x14ac:dyDescent="0.25">
      <c r="A1355" s="106"/>
    </row>
    <row r="1356" spans="1:1" s="114" customFormat="1" x14ac:dyDescent="0.25">
      <c r="A1356" s="106"/>
    </row>
    <row r="1357" spans="1:1" s="114" customFormat="1" x14ac:dyDescent="0.25">
      <c r="A1357" s="106"/>
    </row>
    <row r="1358" spans="1:1" s="114" customFormat="1" x14ac:dyDescent="0.25">
      <c r="A1358" s="106"/>
    </row>
    <row r="1359" spans="1:1" s="114" customFormat="1" x14ac:dyDescent="0.25">
      <c r="A1359" s="106"/>
    </row>
    <row r="1360" spans="1:1" s="114" customFormat="1" x14ac:dyDescent="0.25">
      <c r="A1360" s="106"/>
    </row>
    <row r="1361" spans="1:1" s="114" customFormat="1" x14ac:dyDescent="0.25">
      <c r="A1361" s="106"/>
    </row>
    <row r="1362" spans="1:1" s="114" customFormat="1" x14ac:dyDescent="0.25">
      <c r="A1362" s="106"/>
    </row>
    <row r="1363" spans="1:1" s="114" customFormat="1" x14ac:dyDescent="0.25">
      <c r="A1363" s="106"/>
    </row>
    <row r="1364" spans="1:1" s="114" customFormat="1" x14ac:dyDescent="0.25">
      <c r="A1364" s="106"/>
    </row>
    <row r="1365" spans="1:1" s="114" customFormat="1" x14ac:dyDescent="0.25">
      <c r="A1365" s="106"/>
    </row>
    <row r="1366" spans="1:1" s="114" customFormat="1" x14ac:dyDescent="0.25">
      <c r="A1366" s="106"/>
    </row>
    <row r="1367" spans="1:1" s="114" customFormat="1" x14ac:dyDescent="0.25">
      <c r="A1367" s="106"/>
    </row>
    <row r="1368" spans="1:1" s="114" customFormat="1" x14ac:dyDescent="0.25">
      <c r="A1368" s="106"/>
    </row>
    <row r="1369" spans="1:1" s="114" customFormat="1" x14ac:dyDescent="0.25">
      <c r="A1369" s="106"/>
    </row>
    <row r="1370" spans="1:1" s="114" customFormat="1" x14ac:dyDescent="0.25">
      <c r="A1370" s="106"/>
    </row>
    <row r="1371" spans="1:1" s="114" customFormat="1" x14ac:dyDescent="0.25">
      <c r="A1371" s="106"/>
    </row>
    <row r="1372" spans="1:1" s="114" customFormat="1" x14ac:dyDescent="0.25">
      <c r="A1372" s="106"/>
    </row>
    <row r="1373" spans="1:1" s="114" customFormat="1" x14ac:dyDescent="0.25">
      <c r="A1373" s="106"/>
    </row>
    <row r="1374" spans="1:1" s="114" customFormat="1" x14ac:dyDescent="0.25">
      <c r="A1374" s="106"/>
    </row>
    <row r="1375" spans="1:1" s="114" customFormat="1" x14ac:dyDescent="0.25">
      <c r="A1375" s="106"/>
    </row>
    <row r="1376" spans="1:1" s="114" customFormat="1" x14ac:dyDescent="0.25">
      <c r="A1376" s="106"/>
    </row>
    <row r="1377" spans="1:1" s="114" customFormat="1" x14ac:dyDescent="0.25">
      <c r="A1377" s="106"/>
    </row>
    <row r="1378" spans="1:1" s="114" customFormat="1" x14ac:dyDescent="0.25">
      <c r="A1378" s="106"/>
    </row>
    <row r="1379" spans="1:1" s="114" customFormat="1" x14ac:dyDescent="0.25">
      <c r="A1379" s="106"/>
    </row>
    <row r="1380" spans="1:1" s="114" customFormat="1" x14ac:dyDescent="0.25">
      <c r="A1380" s="106"/>
    </row>
    <row r="1381" spans="1:1" s="114" customFormat="1" x14ac:dyDescent="0.25">
      <c r="A1381" s="106"/>
    </row>
    <row r="1382" spans="1:1" s="114" customFormat="1" x14ac:dyDescent="0.25">
      <c r="A1382" s="106"/>
    </row>
    <row r="1383" spans="1:1" s="114" customFormat="1" x14ac:dyDescent="0.25">
      <c r="A1383" s="106"/>
    </row>
    <row r="1384" spans="1:1" s="114" customFormat="1" x14ac:dyDescent="0.25">
      <c r="A1384" s="106"/>
    </row>
    <row r="1385" spans="1:1" s="114" customFormat="1" x14ac:dyDescent="0.25">
      <c r="A1385" s="106"/>
    </row>
    <row r="1386" spans="1:1" s="114" customFormat="1" x14ac:dyDescent="0.25">
      <c r="A1386" s="106"/>
    </row>
    <row r="1387" spans="1:1" s="114" customFormat="1" x14ac:dyDescent="0.25">
      <c r="A1387" s="106"/>
    </row>
    <row r="1388" spans="1:1" s="114" customFormat="1" x14ac:dyDescent="0.25">
      <c r="A1388" s="106"/>
    </row>
    <row r="1389" spans="1:1" s="114" customFormat="1" x14ac:dyDescent="0.25">
      <c r="A1389" s="106"/>
    </row>
    <row r="1390" spans="1:1" s="114" customFormat="1" x14ac:dyDescent="0.25">
      <c r="A1390" s="106"/>
    </row>
    <row r="1391" spans="1:1" s="114" customFormat="1" x14ac:dyDescent="0.25">
      <c r="A1391" s="106"/>
    </row>
    <row r="1392" spans="1:1" s="114" customFormat="1" x14ac:dyDescent="0.25">
      <c r="A1392" s="106"/>
    </row>
    <row r="1393" spans="1:1" s="114" customFormat="1" x14ac:dyDescent="0.25">
      <c r="A1393" s="106"/>
    </row>
    <row r="1394" spans="1:1" s="114" customFormat="1" x14ac:dyDescent="0.25">
      <c r="A1394" s="106"/>
    </row>
    <row r="1395" spans="1:1" s="114" customFormat="1" x14ac:dyDescent="0.25">
      <c r="A1395" s="106"/>
    </row>
    <row r="1396" spans="1:1" s="114" customFormat="1" x14ac:dyDescent="0.25">
      <c r="A1396" s="106"/>
    </row>
    <row r="1397" spans="1:1" s="114" customFormat="1" x14ac:dyDescent="0.25">
      <c r="A1397" s="106"/>
    </row>
    <row r="1398" spans="1:1" s="114" customFormat="1" x14ac:dyDescent="0.25">
      <c r="A1398" s="106"/>
    </row>
    <row r="1399" spans="1:1" s="114" customFormat="1" x14ac:dyDescent="0.25">
      <c r="A1399" s="106"/>
    </row>
    <row r="1400" spans="1:1" s="114" customFormat="1" x14ac:dyDescent="0.25">
      <c r="A1400" s="106"/>
    </row>
    <row r="1401" spans="1:1" s="114" customFormat="1" x14ac:dyDescent="0.25">
      <c r="A1401" s="106"/>
    </row>
    <row r="1402" spans="1:1" s="114" customFormat="1" x14ac:dyDescent="0.25">
      <c r="A1402" s="106"/>
    </row>
    <row r="1403" spans="1:1" s="114" customFormat="1" x14ac:dyDescent="0.25">
      <c r="A1403" s="106"/>
    </row>
    <row r="1404" spans="1:1" s="114" customFormat="1" x14ac:dyDescent="0.25">
      <c r="A1404" s="106"/>
    </row>
    <row r="1405" spans="1:1" s="114" customFormat="1" x14ac:dyDescent="0.25">
      <c r="A1405" s="106"/>
    </row>
    <row r="1406" spans="1:1" s="114" customFormat="1" x14ac:dyDescent="0.25">
      <c r="A1406" s="106"/>
    </row>
    <row r="1407" spans="1:1" s="114" customFormat="1" x14ac:dyDescent="0.25">
      <c r="A1407" s="106"/>
    </row>
    <row r="1408" spans="1:1" s="114" customFormat="1" x14ac:dyDescent="0.25">
      <c r="A1408" s="106"/>
    </row>
    <row r="1409" spans="1:1" s="114" customFormat="1" x14ac:dyDescent="0.25">
      <c r="A1409" s="106"/>
    </row>
    <row r="1410" spans="1:1" s="114" customFormat="1" x14ac:dyDescent="0.25">
      <c r="A1410" s="106"/>
    </row>
    <row r="1411" spans="1:1" s="114" customFormat="1" x14ac:dyDescent="0.25">
      <c r="A1411" s="106"/>
    </row>
    <row r="1412" spans="1:1" s="114" customFormat="1" x14ac:dyDescent="0.25">
      <c r="A1412" s="106"/>
    </row>
    <row r="1413" spans="1:1" s="114" customFormat="1" x14ac:dyDescent="0.25">
      <c r="A1413" s="106"/>
    </row>
    <row r="1414" spans="1:1" s="114" customFormat="1" x14ac:dyDescent="0.25">
      <c r="A1414" s="106"/>
    </row>
    <row r="1415" spans="1:1" s="114" customFormat="1" x14ac:dyDescent="0.25">
      <c r="A1415" s="106"/>
    </row>
    <row r="1416" spans="1:1" s="114" customFormat="1" x14ac:dyDescent="0.25">
      <c r="A1416" s="106"/>
    </row>
    <row r="1417" spans="1:1" s="114" customFormat="1" x14ac:dyDescent="0.25">
      <c r="A1417" s="106"/>
    </row>
    <row r="1418" spans="1:1" s="114" customFormat="1" x14ac:dyDescent="0.25">
      <c r="A1418" s="106"/>
    </row>
    <row r="1419" spans="1:1" s="114" customFormat="1" x14ac:dyDescent="0.25">
      <c r="A1419" s="106"/>
    </row>
    <row r="1420" spans="1:1" s="114" customFormat="1" x14ac:dyDescent="0.25">
      <c r="A1420" s="106"/>
    </row>
    <row r="1421" spans="1:1" s="114" customFormat="1" x14ac:dyDescent="0.25">
      <c r="A1421" s="106"/>
    </row>
    <row r="1422" spans="1:1" s="114" customFormat="1" x14ac:dyDescent="0.25">
      <c r="A1422" s="106"/>
    </row>
    <row r="1423" spans="1:1" s="114" customFormat="1" x14ac:dyDescent="0.25">
      <c r="A1423" s="106"/>
    </row>
    <row r="1424" spans="1:1" s="114" customFormat="1" x14ac:dyDescent="0.25">
      <c r="A1424" s="106"/>
    </row>
    <row r="1425" spans="1:1" s="114" customFormat="1" x14ac:dyDescent="0.25">
      <c r="A1425" s="106"/>
    </row>
    <row r="1426" spans="1:1" s="114" customFormat="1" x14ac:dyDescent="0.25">
      <c r="A1426" s="106"/>
    </row>
    <row r="1427" spans="1:1" s="114" customFormat="1" x14ac:dyDescent="0.25">
      <c r="A1427" s="106"/>
    </row>
    <row r="1428" spans="1:1" s="114" customFormat="1" x14ac:dyDescent="0.25">
      <c r="A1428" s="106"/>
    </row>
    <row r="1429" spans="1:1" s="114" customFormat="1" x14ac:dyDescent="0.25">
      <c r="A1429" s="106"/>
    </row>
    <row r="1430" spans="1:1" s="114" customFormat="1" x14ac:dyDescent="0.25">
      <c r="A1430" s="106"/>
    </row>
    <row r="1431" spans="1:1" s="114" customFormat="1" x14ac:dyDescent="0.25">
      <c r="A1431" s="106"/>
    </row>
    <row r="1432" spans="1:1" s="114" customFormat="1" x14ac:dyDescent="0.25">
      <c r="A1432" s="106"/>
    </row>
    <row r="1433" spans="1:1" s="114" customFormat="1" x14ac:dyDescent="0.25">
      <c r="A1433" s="106"/>
    </row>
    <row r="1434" spans="1:1" s="114" customFormat="1" x14ac:dyDescent="0.25">
      <c r="A1434" s="106"/>
    </row>
    <row r="1435" spans="1:1" s="114" customFormat="1" x14ac:dyDescent="0.25">
      <c r="A1435" s="106"/>
    </row>
    <row r="1436" spans="1:1" s="114" customFormat="1" x14ac:dyDescent="0.25">
      <c r="A1436" s="106"/>
    </row>
    <row r="1437" spans="1:1" s="114" customFormat="1" x14ac:dyDescent="0.25">
      <c r="A1437" s="106"/>
    </row>
    <row r="1438" spans="1:1" s="114" customFormat="1" x14ac:dyDescent="0.25">
      <c r="A1438" s="106"/>
    </row>
    <row r="1439" spans="1:1" s="114" customFormat="1" x14ac:dyDescent="0.25">
      <c r="A1439" s="106"/>
    </row>
    <row r="1440" spans="1:1" s="114" customFormat="1" x14ac:dyDescent="0.25">
      <c r="A1440" s="106"/>
    </row>
    <row r="1441" spans="1:1" s="114" customFormat="1" x14ac:dyDescent="0.25">
      <c r="A1441" s="106"/>
    </row>
    <row r="1442" spans="1:1" s="114" customFormat="1" x14ac:dyDescent="0.25">
      <c r="A1442" s="106"/>
    </row>
    <row r="1443" spans="1:1" s="114" customFormat="1" x14ac:dyDescent="0.25">
      <c r="A1443" s="106"/>
    </row>
    <row r="1444" spans="1:1" s="114" customFormat="1" x14ac:dyDescent="0.25">
      <c r="A1444" s="106"/>
    </row>
    <row r="1445" spans="1:1" s="114" customFormat="1" x14ac:dyDescent="0.25">
      <c r="A1445" s="106"/>
    </row>
    <row r="1446" spans="1:1" s="114" customFormat="1" x14ac:dyDescent="0.25">
      <c r="A1446" s="106"/>
    </row>
    <row r="1447" spans="1:1" s="114" customFormat="1" x14ac:dyDescent="0.25">
      <c r="A1447" s="106"/>
    </row>
    <row r="1448" spans="1:1" s="114" customFormat="1" x14ac:dyDescent="0.25">
      <c r="A1448" s="106"/>
    </row>
    <row r="1449" spans="1:1" s="114" customFormat="1" x14ac:dyDescent="0.25">
      <c r="A1449" s="106"/>
    </row>
    <row r="1450" spans="1:1" s="114" customFormat="1" x14ac:dyDescent="0.25">
      <c r="A1450" s="106"/>
    </row>
    <row r="1451" spans="1:1" s="114" customFormat="1" x14ac:dyDescent="0.25">
      <c r="A1451" s="106"/>
    </row>
    <row r="1452" spans="1:1" s="114" customFormat="1" x14ac:dyDescent="0.25">
      <c r="A1452" s="106"/>
    </row>
    <row r="1453" spans="1:1" s="114" customFormat="1" x14ac:dyDescent="0.25">
      <c r="A1453" s="106"/>
    </row>
    <row r="1454" spans="1:1" s="114" customFormat="1" x14ac:dyDescent="0.25">
      <c r="A1454" s="106"/>
    </row>
    <row r="1455" spans="1:1" s="114" customFormat="1" x14ac:dyDescent="0.25">
      <c r="A1455" s="106"/>
    </row>
    <row r="1456" spans="1:1" s="114" customFormat="1" x14ac:dyDescent="0.25">
      <c r="A1456" s="106"/>
    </row>
    <row r="1457" spans="1:1" s="114" customFormat="1" x14ac:dyDescent="0.25">
      <c r="A1457" s="106"/>
    </row>
    <row r="1458" spans="1:1" s="114" customFormat="1" x14ac:dyDescent="0.25">
      <c r="A1458" s="106"/>
    </row>
    <row r="1459" spans="1:1" s="114" customFormat="1" x14ac:dyDescent="0.25">
      <c r="A1459" s="106"/>
    </row>
    <row r="1460" spans="1:1" s="114" customFormat="1" x14ac:dyDescent="0.25">
      <c r="A1460" s="106"/>
    </row>
    <row r="1461" spans="1:1" s="114" customFormat="1" x14ac:dyDescent="0.25">
      <c r="A1461" s="106"/>
    </row>
    <row r="1462" spans="1:1" s="114" customFormat="1" x14ac:dyDescent="0.25">
      <c r="A1462" s="106"/>
    </row>
    <row r="1463" spans="1:1" s="114" customFormat="1" x14ac:dyDescent="0.25">
      <c r="A1463" s="106"/>
    </row>
    <row r="1464" spans="1:1" s="114" customFormat="1" x14ac:dyDescent="0.25">
      <c r="A1464" s="106"/>
    </row>
    <row r="1465" spans="1:1" s="114" customFormat="1" x14ac:dyDescent="0.25">
      <c r="A1465" s="106"/>
    </row>
    <row r="1466" spans="1:1" s="114" customFormat="1" x14ac:dyDescent="0.25">
      <c r="A1466" s="106"/>
    </row>
    <row r="1467" spans="1:1" s="114" customFormat="1" x14ac:dyDescent="0.25">
      <c r="A1467" s="106"/>
    </row>
    <row r="1468" spans="1:1" s="114" customFormat="1" x14ac:dyDescent="0.25">
      <c r="A1468" s="106"/>
    </row>
    <row r="1469" spans="1:1" s="114" customFormat="1" x14ac:dyDescent="0.25">
      <c r="A1469" s="106"/>
    </row>
    <row r="1470" spans="1:1" s="114" customFormat="1" x14ac:dyDescent="0.25">
      <c r="A1470" s="106"/>
    </row>
    <row r="1471" spans="1:1" s="114" customFormat="1" x14ac:dyDescent="0.25">
      <c r="A1471" s="106"/>
    </row>
    <row r="1472" spans="1:1" s="114" customFormat="1" x14ac:dyDescent="0.25">
      <c r="A1472" s="106"/>
    </row>
    <row r="1473" spans="1:1" s="114" customFormat="1" x14ac:dyDescent="0.25">
      <c r="A1473" s="106"/>
    </row>
    <row r="1474" spans="1:1" s="114" customFormat="1" x14ac:dyDescent="0.25">
      <c r="A1474" s="106"/>
    </row>
    <row r="1475" spans="1:1" s="114" customFormat="1" x14ac:dyDescent="0.25">
      <c r="A1475" s="106"/>
    </row>
    <row r="1476" spans="1:1" s="114" customFormat="1" x14ac:dyDescent="0.25">
      <c r="A1476" s="106"/>
    </row>
    <row r="1477" spans="1:1" s="114" customFormat="1" x14ac:dyDescent="0.25">
      <c r="A1477" s="106"/>
    </row>
    <row r="1478" spans="1:1" s="114" customFormat="1" x14ac:dyDescent="0.25">
      <c r="A1478" s="106"/>
    </row>
    <row r="1479" spans="1:1" s="114" customFormat="1" x14ac:dyDescent="0.25">
      <c r="A1479" s="106"/>
    </row>
    <row r="1480" spans="1:1" s="114" customFormat="1" x14ac:dyDescent="0.25">
      <c r="A1480" s="106"/>
    </row>
    <row r="1481" spans="1:1" s="114" customFormat="1" x14ac:dyDescent="0.25">
      <c r="A1481" s="106"/>
    </row>
    <row r="1482" spans="1:1" s="114" customFormat="1" x14ac:dyDescent="0.25">
      <c r="A1482" s="106"/>
    </row>
    <row r="1483" spans="1:1" s="114" customFormat="1" x14ac:dyDescent="0.25">
      <c r="A1483" s="106"/>
    </row>
    <row r="1484" spans="1:1" s="114" customFormat="1" x14ac:dyDescent="0.25">
      <c r="A1484" s="106"/>
    </row>
    <row r="1485" spans="1:1" s="114" customFormat="1" x14ac:dyDescent="0.25">
      <c r="A1485" s="106"/>
    </row>
    <row r="1486" spans="1:1" s="114" customFormat="1" x14ac:dyDescent="0.25">
      <c r="A1486" s="106"/>
    </row>
    <row r="1487" spans="1:1" s="114" customFormat="1" x14ac:dyDescent="0.25">
      <c r="A1487" s="106"/>
    </row>
    <row r="1488" spans="1:1" s="114" customFormat="1" x14ac:dyDescent="0.25">
      <c r="A1488" s="106"/>
    </row>
    <row r="1489" spans="1:1" s="114" customFormat="1" x14ac:dyDescent="0.25">
      <c r="A1489" s="106"/>
    </row>
    <row r="1490" spans="1:1" s="114" customFormat="1" x14ac:dyDescent="0.25">
      <c r="A1490" s="106"/>
    </row>
    <row r="1491" spans="1:1" s="114" customFormat="1" x14ac:dyDescent="0.25">
      <c r="A1491" s="106"/>
    </row>
    <row r="1492" spans="1:1" s="114" customFormat="1" x14ac:dyDescent="0.25">
      <c r="A1492" s="106"/>
    </row>
    <row r="1493" spans="1:1" s="114" customFormat="1" x14ac:dyDescent="0.25">
      <c r="A1493" s="106"/>
    </row>
    <row r="1494" spans="1:1" s="114" customFormat="1" x14ac:dyDescent="0.25">
      <c r="A1494" s="106"/>
    </row>
    <row r="1495" spans="1:1" s="114" customFormat="1" x14ac:dyDescent="0.25">
      <c r="A1495" s="106"/>
    </row>
    <row r="1496" spans="1:1" s="114" customFormat="1" x14ac:dyDescent="0.25">
      <c r="A1496" s="106"/>
    </row>
    <row r="1497" spans="1:1" s="114" customFormat="1" x14ac:dyDescent="0.25">
      <c r="A1497" s="106"/>
    </row>
    <row r="1498" spans="1:1" s="114" customFormat="1" x14ac:dyDescent="0.25">
      <c r="A1498" s="106"/>
    </row>
    <row r="1499" spans="1:1" s="114" customFormat="1" x14ac:dyDescent="0.25">
      <c r="A1499" s="106"/>
    </row>
    <row r="1500" spans="1:1" s="114" customFormat="1" x14ac:dyDescent="0.25">
      <c r="A1500" s="106"/>
    </row>
    <row r="1501" spans="1:1" s="114" customFormat="1" x14ac:dyDescent="0.25">
      <c r="A1501" s="106"/>
    </row>
    <row r="1502" spans="1:1" s="114" customFormat="1" x14ac:dyDescent="0.25">
      <c r="A1502" s="106"/>
    </row>
    <row r="1503" spans="1:1" s="114" customFormat="1" x14ac:dyDescent="0.25">
      <c r="A1503" s="106"/>
    </row>
    <row r="1504" spans="1:1" s="114" customFormat="1" x14ac:dyDescent="0.25">
      <c r="A1504" s="106"/>
    </row>
    <row r="1505" spans="1:1" s="114" customFormat="1" x14ac:dyDescent="0.25">
      <c r="A1505" s="106"/>
    </row>
    <row r="1506" spans="1:1" s="114" customFormat="1" x14ac:dyDescent="0.25">
      <c r="A1506" s="106"/>
    </row>
    <row r="1507" spans="1:1" s="114" customFormat="1" x14ac:dyDescent="0.25">
      <c r="A1507" s="106"/>
    </row>
    <row r="1508" spans="1:1" s="114" customFormat="1" x14ac:dyDescent="0.25">
      <c r="A1508" s="106"/>
    </row>
    <row r="1509" spans="1:1" s="114" customFormat="1" x14ac:dyDescent="0.25">
      <c r="A1509" s="106"/>
    </row>
    <row r="1510" spans="1:1" s="114" customFormat="1" x14ac:dyDescent="0.25">
      <c r="A1510" s="106"/>
    </row>
    <row r="1511" spans="1:1" s="114" customFormat="1" x14ac:dyDescent="0.25">
      <c r="A1511" s="106"/>
    </row>
    <row r="1512" spans="1:1" s="114" customFormat="1" x14ac:dyDescent="0.25">
      <c r="A1512" s="106"/>
    </row>
    <row r="1513" spans="1:1" s="114" customFormat="1" x14ac:dyDescent="0.25">
      <c r="A1513" s="106"/>
    </row>
    <row r="1514" spans="1:1" s="114" customFormat="1" x14ac:dyDescent="0.25">
      <c r="A1514" s="106"/>
    </row>
    <row r="1515" spans="1:1" s="114" customFormat="1" x14ac:dyDescent="0.25">
      <c r="A1515" s="106"/>
    </row>
    <row r="1516" spans="1:1" s="114" customFormat="1" x14ac:dyDescent="0.25">
      <c r="A1516" s="106"/>
    </row>
    <row r="1517" spans="1:1" s="114" customFormat="1" x14ac:dyDescent="0.25">
      <c r="A1517" s="106"/>
    </row>
    <row r="1518" spans="1:1" s="114" customFormat="1" x14ac:dyDescent="0.25">
      <c r="A1518" s="106"/>
    </row>
    <row r="1519" spans="1:1" s="114" customFormat="1" x14ac:dyDescent="0.25">
      <c r="A1519" s="106"/>
    </row>
    <row r="1520" spans="1:1" s="114" customFormat="1" x14ac:dyDescent="0.25">
      <c r="A1520" s="106"/>
    </row>
    <row r="1521" spans="1:1" s="114" customFormat="1" x14ac:dyDescent="0.25">
      <c r="A1521" s="106"/>
    </row>
    <row r="1522" spans="1:1" s="114" customFormat="1" x14ac:dyDescent="0.25">
      <c r="A1522" s="106"/>
    </row>
    <row r="1523" spans="1:1" s="114" customFormat="1" x14ac:dyDescent="0.25">
      <c r="A1523" s="106"/>
    </row>
    <row r="1524" spans="1:1" s="114" customFormat="1" x14ac:dyDescent="0.25">
      <c r="A1524" s="106"/>
    </row>
    <row r="1525" spans="1:1" s="114" customFormat="1" x14ac:dyDescent="0.25">
      <c r="A1525" s="106"/>
    </row>
    <row r="1526" spans="1:1" s="114" customFormat="1" x14ac:dyDescent="0.25">
      <c r="A1526" s="106"/>
    </row>
    <row r="1527" spans="1:1" s="114" customFormat="1" x14ac:dyDescent="0.25">
      <c r="A1527" s="106"/>
    </row>
    <row r="1528" spans="1:1" s="114" customFormat="1" x14ac:dyDescent="0.25">
      <c r="A1528" s="106"/>
    </row>
    <row r="1529" spans="1:1" s="114" customFormat="1" x14ac:dyDescent="0.25">
      <c r="A1529" s="106"/>
    </row>
    <row r="1530" spans="1:1" s="114" customFormat="1" x14ac:dyDescent="0.25">
      <c r="A1530" s="106"/>
    </row>
    <row r="1531" spans="1:1" s="114" customFormat="1" x14ac:dyDescent="0.25">
      <c r="A1531" s="106"/>
    </row>
    <row r="1532" spans="1:1" s="114" customFormat="1" x14ac:dyDescent="0.25">
      <c r="A1532" s="106"/>
    </row>
    <row r="1533" spans="1:1" s="114" customFormat="1" x14ac:dyDescent="0.25">
      <c r="A1533" s="106"/>
    </row>
    <row r="1534" spans="1:1" s="114" customFormat="1" x14ac:dyDescent="0.25">
      <c r="A1534" s="106"/>
    </row>
    <row r="1535" spans="1:1" s="114" customFormat="1" x14ac:dyDescent="0.25">
      <c r="A1535" s="106"/>
    </row>
    <row r="1536" spans="1:1" s="114" customFormat="1" x14ac:dyDescent="0.25">
      <c r="A1536" s="106"/>
    </row>
    <row r="1537" spans="1:1" s="114" customFormat="1" x14ac:dyDescent="0.25">
      <c r="A1537" s="106"/>
    </row>
    <row r="1538" spans="1:1" s="114" customFormat="1" x14ac:dyDescent="0.25">
      <c r="A1538" s="106"/>
    </row>
    <row r="1539" spans="1:1" s="114" customFormat="1" x14ac:dyDescent="0.25">
      <c r="A1539" s="106"/>
    </row>
    <row r="1540" spans="1:1" s="114" customFormat="1" x14ac:dyDescent="0.25">
      <c r="A1540" s="106"/>
    </row>
    <row r="1541" spans="1:1" s="114" customFormat="1" x14ac:dyDescent="0.25">
      <c r="A1541" s="106"/>
    </row>
    <row r="1542" spans="1:1" s="114" customFormat="1" x14ac:dyDescent="0.25">
      <c r="A1542" s="106"/>
    </row>
    <row r="1543" spans="1:1" s="114" customFormat="1" x14ac:dyDescent="0.25">
      <c r="A1543" s="106"/>
    </row>
    <row r="1544" spans="1:1" s="114" customFormat="1" x14ac:dyDescent="0.25">
      <c r="A1544" s="106"/>
    </row>
    <row r="1545" spans="1:1" s="114" customFormat="1" x14ac:dyDescent="0.25">
      <c r="A1545" s="106"/>
    </row>
    <row r="1546" spans="1:1" s="114" customFormat="1" x14ac:dyDescent="0.25">
      <c r="A1546" s="106"/>
    </row>
    <row r="1547" spans="1:1" s="114" customFormat="1" x14ac:dyDescent="0.25">
      <c r="A1547" s="106"/>
    </row>
    <row r="1548" spans="1:1" s="114" customFormat="1" x14ac:dyDescent="0.25">
      <c r="A1548" s="106"/>
    </row>
    <row r="1549" spans="1:1" s="114" customFormat="1" x14ac:dyDescent="0.25">
      <c r="A1549" s="106"/>
    </row>
    <row r="1550" spans="1:1" s="114" customFormat="1" x14ac:dyDescent="0.25">
      <c r="A1550" s="106"/>
    </row>
    <row r="1551" spans="1:1" s="114" customFormat="1" x14ac:dyDescent="0.25">
      <c r="A1551" s="106"/>
    </row>
    <row r="1552" spans="1:1" s="114" customFormat="1" x14ac:dyDescent="0.25">
      <c r="A1552" s="106"/>
    </row>
    <row r="1553" spans="1:1" s="114" customFormat="1" x14ac:dyDescent="0.25">
      <c r="A1553" s="106"/>
    </row>
    <row r="1554" spans="1:1" s="114" customFormat="1" x14ac:dyDescent="0.25">
      <c r="A1554" s="106"/>
    </row>
    <row r="1555" spans="1:1" s="114" customFormat="1" x14ac:dyDescent="0.25">
      <c r="A1555" s="106"/>
    </row>
    <row r="1556" spans="1:1" s="114" customFormat="1" x14ac:dyDescent="0.25">
      <c r="A1556" s="106"/>
    </row>
    <row r="1557" spans="1:1" s="114" customFormat="1" x14ac:dyDescent="0.25">
      <c r="A1557" s="106"/>
    </row>
    <row r="1558" spans="1:1" s="114" customFormat="1" x14ac:dyDescent="0.25">
      <c r="A1558" s="106"/>
    </row>
    <row r="1559" spans="1:1" s="114" customFormat="1" x14ac:dyDescent="0.25">
      <c r="A1559" s="106"/>
    </row>
    <row r="1560" spans="1:1" s="114" customFormat="1" x14ac:dyDescent="0.25">
      <c r="A1560" s="106"/>
    </row>
    <row r="1561" spans="1:1" s="114" customFormat="1" x14ac:dyDescent="0.25">
      <c r="A1561" s="106"/>
    </row>
    <row r="1562" spans="1:1" s="114" customFormat="1" x14ac:dyDescent="0.25">
      <c r="A1562" s="106"/>
    </row>
    <row r="1563" spans="1:1" s="114" customFormat="1" x14ac:dyDescent="0.25">
      <c r="A1563" s="106"/>
    </row>
    <row r="1564" spans="1:1" s="114" customFormat="1" x14ac:dyDescent="0.25">
      <c r="A1564" s="106"/>
    </row>
    <row r="1565" spans="1:1" s="114" customFormat="1" x14ac:dyDescent="0.25">
      <c r="A1565" s="106"/>
    </row>
    <row r="1566" spans="1:1" s="114" customFormat="1" x14ac:dyDescent="0.25">
      <c r="A1566" s="106"/>
    </row>
    <row r="1567" spans="1:1" s="114" customFormat="1" x14ac:dyDescent="0.25">
      <c r="A1567" s="106"/>
    </row>
    <row r="1568" spans="1:1" s="114" customFormat="1" x14ac:dyDescent="0.25">
      <c r="A1568" s="106"/>
    </row>
    <row r="1569" spans="1:1" s="114" customFormat="1" x14ac:dyDescent="0.25">
      <c r="A1569" s="106"/>
    </row>
    <row r="1570" spans="1:1" s="114" customFormat="1" x14ac:dyDescent="0.25">
      <c r="A1570" s="106"/>
    </row>
    <row r="1571" spans="1:1" s="114" customFormat="1" x14ac:dyDescent="0.25">
      <c r="A1571" s="106"/>
    </row>
    <row r="1572" spans="1:1" s="114" customFormat="1" x14ac:dyDescent="0.25">
      <c r="A1572" s="106"/>
    </row>
    <row r="1573" spans="1:1" s="114" customFormat="1" x14ac:dyDescent="0.25">
      <c r="A1573" s="106"/>
    </row>
    <row r="1574" spans="1:1" s="114" customFormat="1" x14ac:dyDescent="0.25">
      <c r="A1574" s="106"/>
    </row>
    <row r="1575" spans="1:1" s="114" customFormat="1" x14ac:dyDescent="0.25">
      <c r="A1575" s="106"/>
    </row>
    <row r="1576" spans="1:1" s="114" customFormat="1" x14ac:dyDescent="0.25">
      <c r="A1576" s="106"/>
    </row>
    <row r="1577" spans="1:1" s="114" customFormat="1" x14ac:dyDescent="0.25">
      <c r="A1577" s="106"/>
    </row>
    <row r="1578" spans="1:1" s="114" customFormat="1" x14ac:dyDescent="0.25">
      <c r="A1578" s="106"/>
    </row>
    <row r="1579" spans="1:1" s="114" customFormat="1" x14ac:dyDescent="0.25">
      <c r="A1579" s="106"/>
    </row>
    <row r="1580" spans="1:1" s="114" customFormat="1" x14ac:dyDescent="0.25">
      <c r="A1580" s="106"/>
    </row>
    <row r="1581" spans="1:1" s="114" customFormat="1" x14ac:dyDescent="0.25">
      <c r="A1581" s="106"/>
    </row>
    <row r="1582" spans="1:1" s="114" customFormat="1" x14ac:dyDescent="0.25">
      <c r="A1582" s="106"/>
    </row>
    <row r="1583" spans="1:1" s="114" customFormat="1" x14ac:dyDescent="0.25">
      <c r="A1583" s="106"/>
    </row>
    <row r="1584" spans="1:1" s="114" customFormat="1" x14ac:dyDescent="0.25">
      <c r="A1584" s="106"/>
    </row>
    <row r="1585" spans="1:1" s="114" customFormat="1" x14ac:dyDescent="0.25">
      <c r="A1585" s="106"/>
    </row>
    <row r="1586" spans="1:1" s="114" customFormat="1" x14ac:dyDescent="0.25">
      <c r="A1586" s="106"/>
    </row>
    <row r="1587" spans="1:1" s="114" customFormat="1" x14ac:dyDescent="0.25">
      <c r="A1587" s="106"/>
    </row>
    <row r="1588" spans="1:1" s="114" customFormat="1" x14ac:dyDescent="0.25">
      <c r="A1588" s="106"/>
    </row>
    <row r="1589" spans="1:1" s="114" customFormat="1" x14ac:dyDescent="0.25">
      <c r="A1589" s="106"/>
    </row>
    <row r="1590" spans="1:1" s="114" customFormat="1" x14ac:dyDescent="0.25">
      <c r="A1590" s="106"/>
    </row>
    <row r="1591" spans="1:1" s="114" customFormat="1" x14ac:dyDescent="0.25">
      <c r="A1591" s="106"/>
    </row>
    <row r="1592" spans="1:1" s="114" customFormat="1" x14ac:dyDescent="0.25">
      <c r="A1592" s="106"/>
    </row>
    <row r="1593" spans="1:1" s="114" customFormat="1" x14ac:dyDescent="0.25">
      <c r="A1593" s="106"/>
    </row>
    <row r="1594" spans="1:1" s="114" customFormat="1" x14ac:dyDescent="0.25">
      <c r="A1594" s="106"/>
    </row>
    <row r="1595" spans="1:1" s="114" customFormat="1" x14ac:dyDescent="0.25">
      <c r="A1595" s="106"/>
    </row>
    <row r="1596" spans="1:1" s="114" customFormat="1" x14ac:dyDescent="0.25">
      <c r="A1596" s="106"/>
    </row>
    <row r="1597" spans="1:1" s="114" customFormat="1" x14ac:dyDescent="0.25">
      <c r="A1597" s="106"/>
    </row>
    <row r="1598" spans="1:1" s="114" customFormat="1" x14ac:dyDescent="0.25">
      <c r="A1598" s="106"/>
    </row>
    <row r="1599" spans="1:1" s="114" customFormat="1" x14ac:dyDescent="0.25">
      <c r="A1599" s="106"/>
    </row>
    <row r="1600" spans="1:1" s="114" customFormat="1" x14ac:dyDescent="0.25">
      <c r="A1600" s="106"/>
    </row>
    <row r="1601" spans="1:1" s="114" customFormat="1" x14ac:dyDescent="0.25">
      <c r="A1601" s="106"/>
    </row>
    <row r="1602" spans="1:1" s="114" customFormat="1" x14ac:dyDescent="0.25">
      <c r="A1602" s="106"/>
    </row>
    <row r="1603" spans="1:1" s="114" customFormat="1" x14ac:dyDescent="0.25">
      <c r="A1603" s="106"/>
    </row>
    <row r="1604" spans="1:1" s="114" customFormat="1" x14ac:dyDescent="0.25">
      <c r="A1604" s="106"/>
    </row>
    <row r="1605" spans="1:1" s="114" customFormat="1" x14ac:dyDescent="0.25">
      <c r="A1605" s="106"/>
    </row>
    <row r="1606" spans="1:1" s="114" customFormat="1" x14ac:dyDescent="0.25">
      <c r="A1606" s="106"/>
    </row>
    <row r="1607" spans="1:1" s="114" customFormat="1" x14ac:dyDescent="0.25">
      <c r="A1607" s="106"/>
    </row>
    <row r="1608" spans="1:1" s="114" customFormat="1" x14ac:dyDescent="0.25">
      <c r="A1608" s="106"/>
    </row>
    <row r="1609" spans="1:1" s="114" customFormat="1" x14ac:dyDescent="0.25">
      <c r="A1609" s="106"/>
    </row>
    <row r="1610" spans="1:1" s="114" customFormat="1" x14ac:dyDescent="0.25">
      <c r="A1610" s="106"/>
    </row>
    <row r="1611" spans="1:1" s="114" customFormat="1" x14ac:dyDescent="0.25">
      <c r="A1611" s="106"/>
    </row>
    <row r="1612" spans="1:1" s="114" customFormat="1" x14ac:dyDescent="0.25">
      <c r="A1612" s="106"/>
    </row>
    <row r="1613" spans="1:1" s="114" customFormat="1" x14ac:dyDescent="0.25">
      <c r="A1613" s="106"/>
    </row>
    <row r="1614" spans="1:1" s="114" customFormat="1" x14ac:dyDescent="0.25">
      <c r="A1614" s="106"/>
    </row>
    <row r="1615" spans="1:1" s="114" customFormat="1" x14ac:dyDescent="0.25">
      <c r="A1615" s="106"/>
    </row>
    <row r="1616" spans="1:1" s="114" customFormat="1" x14ac:dyDescent="0.25">
      <c r="A1616" s="106"/>
    </row>
    <row r="1617" spans="1:1" s="114" customFormat="1" x14ac:dyDescent="0.25">
      <c r="A1617" s="106"/>
    </row>
    <row r="1618" spans="1:1" s="114" customFormat="1" x14ac:dyDescent="0.25">
      <c r="A1618" s="106"/>
    </row>
    <row r="1619" spans="1:1" s="114" customFormat="1" x14ac:dyDescent="0.25">
      <c r="A1619" s="106"/>
    </row>
    <row r="1620" spans="1:1" s="114" customFormat="1" x14ac:dyDescent="0.25">
      <c r="A1620" s="106"/>
    </row>
    <row r="1621" spans="1:1" s="114" customFormat="1" x14ac:dyDescent="0.25">
      <c r="A1621" s="106"/>
    </row>
    <row r="1622" spans="1:1" s="114" customFormat="1" x14ac:dyDescent="0.25">
      <c r="A1622" s="106"/>
    </row>
    <row r="1623" spans="1:1" s="114" customFormat="1" x14ac:dyDescent="0.25">
      <c r="A1623" s="106"/>
    </row>
    <row r="1624" spans="1:1" s="114" customFormat="1" x14ac:dyDescent="0.25">
      <c r="A1624" s="106"/>
    </row>
    <row r="1625" spans="1:1" s="114" customFormat="1" x14ac:dyDescent="0.25">
      <c r="A1625" s="106"/>
    </row>
    <row r="1626" spans="1:1" s="114" customFormat="1" x14ac:dyDescent="0.25">
      <c r="A1626" s="106"/>
    </row>
    <row r="1627" spans="1:1" s="114" customFormat="1" x14ac:dyDescent="0.25">
      <c r="A1627" s="106"/>
    </row>
    <row r="1628" spans="1:1" s="114" customFormat="1" x14ac:dyDescent="0.25">
      <c r="A1628" s="106"/>
    </row>
    <row r="1629" spans="1:1" s="114" customFormat="1" x14ac:dyDescent="0.25">
      <c r="A1629" s="106"/>
    </row>
    <row r="1630" spans="1:1" s="114" customFormat="1" x14ac:dyDescent="0.25">
      <c r="A1630" s="106"/>
    </row>
    <row r="1631" spans="1:1" s="114" customFormat="1" x14ac:dyDescent="0.25">
      <c r="A1631" s="106"/>
    </row>
    <row r="1632" spans="1:1" s="114" customFormat="1" x14ac:dyDescent="0.25">
      <c r="A1632" s="106"/>
    </row>
    <row r="1633" spans="1:1" s="114" customFormat="1" x14ac:dyDescent="0.25">
      <c r="A1633" s="106"/>
    </row>
    <row r="1634" spans="1:1" s="114" customFormat="1" x14ac:dyDescent="0.25">
      <c r="A1634" s="106"/>
    </row>
    <row r="1635" spans="1:1" s="114" customFormat="1" x14ac:dyDescent="0.25">
      <c r="A1635" s="106"/>
    </row>
    <row r="1636" spans="1:1" s="114" customFormat="1" x14ac:dyDescent="0.25">
      <c r="A1636" s="106"/>
    </row>
    <row r="1637" spans="1:1" s="114" customFormat="1" x14ac:dyDescent="0.25">
      <c r="A1637" s="106"/>
    </row>
    <row r="1638" spans="1:1" s="114" customFormat="1" x14ac:dyDescent="0.25">
      <c r="A1638" s="106"/>
    </row>
    <row r="1639" spans="1:1" s="114" customFormat="1" x14ac:dyDescent="0.25">
      <c r="A1639" s="106"/>
    </row>
    <row r="1640" spans="1:1" s="114" customFormat="1" x14ac:dyDescent="0.25">
      <c r="A1640" s="106"/>
    </row>
    <row r="1641" spans="1:1" s="114" customFormat="1" x14ac:dyDescent="0.25">
      <c r="A1641" s="106"/>
    </row>
    <row r="1642" spans="1:1" s="114" customFormat="1" x14ac:dyDescent="0.25">
      <c r="A1642" s="106"/>
    </row>
    <row r="1643" spans="1:1" s="114" customFormat="1" x14ac:dyDescent="0.25">
      <c r="A1643" s="106"/>
    </row>
    <row r="1644" spans="1:1" s="114" customFormat="1" x14ac:dyDescent="0.25">
      <c r="A1644" s="106"/>
    </row>
    <row r="1645" spans="1:1" s="114" customFormat="1" x14ac:dyDescent="0.25">
      <c r="A1645" s="106"/>
    </row>
    <row r="1646" spans="1:1" s="114" customFormat="1" x14ac:dyDescent="0.25">
      <c r="A1646" s="106"/>
    </row>
    <row r="1647" spans="1:1" s="114" customFormat="1" x14ac:dyDescent="0.25">
      <c r="A1647" s="106"/>
    </row>
    <row r="1648" spans="1:1" s="114" customFormat="1" x14ac:dyDescent="0.25">
      <c r="A1648" s="106"/>
    </row>
    <row r="1649" spans="1:1" s="114" customFormat="1" x14ac:dyDescent="0.25">
      <c r="A1649" s="106"/>
    </row>
    <row r="1650" spans="1:1" s="114" customFormat="1" x14ac:dyDescent="0.25">
      <c r="A1650" s="106"/>
    </row>
    <row r="1651" spans="1:1" s="114" customFormat="1" x14ac:dyDescent="0.25">
      <c r="A1651" s="106"/>
    </row>
    <row r="1652" spans="1:1" s="114" customFormat="1" x14ac:dyDescent="0.25">
      <c r="A1652" s="106"/>
    </row>
    <row r="1653" spans="1:1" s="114" customFormat="1" x14ac:dyDescent="0.25">
      <c r="A1653" s="106"/>
    </row>
    <row r="1654" spans="1:1" s="114" customFormat="1" x14ac:dyDescent="0.25">
      <c r="A1654" s="106"/>
    </row>
    <row r="1655" spans="1:1" s="114" customFormat="1" x14ac:dyDescent="0.25">
      <c r="A1655" s="106"/>
    </row>
    <row r="1656" spans="1:1" s="114" customFormat="1" x14ac:dyDescent="0.25">
      <c r="A1656" s="106"/>
    </row>
    <row r="1657" spans="1:1" s="114" customFormat="1" x14ac:dyDescent="0.25">
      <c r="A1657" s="106"/>
    </row>
    <row r="1658" spans="1:1" s="114" customFormat="1" x14ac:dyDescent="0.25">
      <c r="A1658" s="106"/>
    </row>
    <row r="1659" spans="1:1" s="114" customFormat="1" x14ac:dyDescent="0.25">
      <c r="A1659" s="106"/>
    </row>
    <row r="1660" spans="1:1" s="114" customFormat="1" x14ac:dyDescent="0.25">
      <c r="A1660" s="106"/>
    </row>
    <row r="1661" spans="1:1" s="114" customFormat="1" x14ac:dyDescent="0.25">
      <c r="A1661" s="106"/>
    </row>
    <row r="1662" spans="1:1" s="114" customFormat="1" x14ac:dyDescent="0.25">
      <c r="A1662" s="106"/>
    </row>
    <row r="1663" spans="1:1" s="114" customFormat="1" x14ac:dyDescent="0.25">
      <c r="A1663" s="106"/>
    </row>
    <row r="1664" spans="1:1" s="114" customFormat="1" x14ac:dyDescent="0.25">
      <c r="A1664" s="106"/>
    </row>
    <row r="1665" spans="1:1" s="114" customFormat="1" x14ac:dyDescent="0.25">
      <c r="A1665" s="106"/>
    </row>
    <row r="1666" spans="1:1" s="114" customFormat="1" x14ac:dyDescent="0.25">
      <c r="A1666" s="106"/>
    </row>
    <row r="1667" spans="1:1" s="114" customFormat="1" x14ac:dyDescent="0.25">
      <c r="A1667" s="106"/>
    </row>
    <row r="1668" spans="1:1" s="114" customFormat="1" x14ac:dyDescent="0.25">
      <c r="A1668" s="106"/>
    </row>
    <row r="1669" spans="1:1" s="114" customFormat="1" x14ac:dyDescent="0.25">
      <c r="A1669" s="106"/>
    </row>
    <row r="1670" spans="1:1" s="114" customFormat="1" x14ac:dyDescent="0.25">
      <c r="A1670" s="106"/>
    </row>
    <row r="1671" spans="1:1" s="114" customFormat="1" x14ac:dyDescent="0.25">
      <c r="A1671" s="106"/>
    </row>
    <row r="1672" spans="1:1" s="114" customFormat="1" x14ac:dyDescent="0.25">
      <c r="A1672" s="106"/>
    </row>
    <row r="1673" spans="1:1" s="114" customFormat="1" x14ac:dyDescent="0.25">
      <c r="A1673" s="106"/>
    </row>
    <row r="1674" spans="1:1" s="114" customFormat="1" x14ac:dyDescent="0.25">
      <c r="A1674" s="106"/>
    </row>
    <row r="1675" spans="1:1" s="114" customFormat="1" x14ac:dyDescent="0.25">
      <c r="A1675" s="106"/>
    </row>
    <row r="1676" spans="1:1" s="114" customFormat="1" x14ac:dyDescent="0.25">
      <c r="A1676" s="106"/>
    </row>
    <row r="1677" spans="1:1" s="114" customFormat="1" x14ac:dyDescent="0.25">
      <c r="A1677" s="106"/>
    </row>
    <row r="1678" spans="1:1" s="114" customFormat="1" x14ac:dyDescent="0.25">
      <c r="A1678" s="106"/>
    </row>
    <row r="1679" spans="1:1" s="114" customFormat="1" x14ac:dyDescent="0.25">
      <c r="A1679" s="106"/>
    </row>
    <row r="1680" spans="1:1" s="114" customFormat="1" x14ac:dyDescent="0.25">
      <c r="A1680" s="106"/>
    </row>
    <row r="1681" spans="1:1" s="114" customFormat="1" x14ac:dyDescent="0.25">
      <c r="A1681" s="106"/>
    </row>
    <row r="1682" spans="1:1" s="114" customFormat="1" x14ac:dyDescent="0.25">
      <c r="A1682" s="106"/>
    </row>
    <row r="1683" spans="1:1" s="114" customFormat="1" x14ac:dyDescent="0.25">
      <c r="A1683" s="106"/>
    </row>
    <row r="1684" spans="1:1" s="114" customFormat="1" x14ac:dyDescent="0.25">
      <c r="A1684" s="106"/>
    </row>
    <row r="1685" spans="1:1" s="114" customFormat="1" x14ac:dyDescent="0.25">
      <c r="A1685" s="106"/>
    </row>
    <row r="1686" spans="1:1" s="114" customFormat="1" x14ac:dyDescent="0.25">
      <c r="A1686" s="106"/>
    </row>
    <row r="1687" spans="1:1" s="114" customFormat="1" x14ac:dyDescent="0.25">
      <c r="A1687" s="106"/>
    </row>
    <row r="1688" spans="1:1" s="114" customFormat="1" x14ac:dyDescent="0.25">
      <c r="A1688" s="106"/>
    </row>
    <row r="1689" spans="1:1" s="114" customFormat="1" x14ac:dyDescent="0.25">
      <c r="A1689" s="106"/>
    </row>
    <row r="1690" spans="1:1" s="114" customFormat="1" x14ac:dyDescent="0.25">
      <c r="A1690" s="106"/>
    </row>
    <row r="1691" spans="1:1" s="114" customFormat="1" x14ac:dyDescent="0.25">
      <c r="A1691" s="106"/>
    </row>
    <row r="1692" spans="1:1" s="114" customFormat="1" x14ac:dyDescent="0.25">
      <c r="A1692" s="106"/>
    </row>
    <row r="1693" spans="1:1" s="114" customFormat="1" x14ac:dyDescent="0.25">
      <c r="A1693" s="106"/>
    </row>
    <row r="1694" spans="1:1" s="114" customFormat="1" x14ac:dyDescent="0.25">
      <c r="A1694" s="106"/>
    </row>
    <row r="1695" spans="1:1" s="114" customFormat="1" x14ac:dyDescent="0.25">
      <c r="A1695" s="106"/>
    </row>
    <row r="1696" spans="1:1" s="114" customFormat="1" x14ac:dyDescent="0.25">
      <c r="A1696" s="106"/>
    </row>
    <row r="1697" spans="1:1" s="114" customFormat="1" x14ac:dyDescent="0.25">
      <c r="A1697" s="106"/>
    </row>
    <row r="1698" spans="1:1" s="114" customFormat="1" x14ac:dyDescent="0.25">
      <c r="A1698" s="106"/>
    </row>
    <row r="1699" spans="1:1" s="114" customFormat="1" x14ac:dyDescent="0.25">
      <c r="A1699" s="106"/>
    </row>
    <row r="1700" spans="1:1" s="114" customFormat="1" x14ac:dyDescent="0.25">
      <c r="A1700" s="106"/>
    </row>
    <row r="1701" spans="1:1" s="114" customFormat="1" x14ac:dyDescent="0.25">
      <c r="A1701" s="106"/>
    </row>
    <row r="1702" spans="1:1" s="114" customFormat="1" x14ac:dyDescent="0.25">
      <c r="A1702" s="106"/>
    </row>
    <row r="1703" spans="1:1" s="114" customFormat="1" x14ac:dyDescent="0.25">
      <c r="A1703" s="106"/>
    </row>
    <row r="1704" spans="1:1" s="114" customFormat="1" x14ac:dyDescent="0.25">
      <c r="A1704" s="106"/>
    </row>
    <row r="1705" spans="1:1" s="114" customFormat="1" x14ac:dyDescent="0.25">
      <c r="A1705" s="106"/>
    </row>
    <row r="1706" spans="1:1" s="114" customFormat="1" x14ac:dyDescent="0.25">
      <c r="A1706" s="106"/>
    </row>
    <row r="1707" spans="1:1" s="114" customFormat="1" x14ac:dyDescent="0.25">
      <c r="A1707" s="106"/>
    </row>
    <row r="1708" spans="1:1" s="114" customFormat="1" x14ac:dyDescent="0.25">
      <c r="A1708" s="106"/>
    </row>
    <row r="1709" spans="1:1" s="114" customFormat="1" x14ac:dyDescent="0.25">
      <c r="A1709" s="106"/>
    </row>
    <row r="1710" spans="1:1" s="114" customFormat="1" x14ac:dyDescent="0.25">
      <c r="A1710" s="106"/>
    </row>
    <row r="1711" spans="1:1" s="114" customFormat="1" x14ac:dyDescent="0.25">
      <c r="A1711" s="106"/>
    </row>
    <row r="1712" spans="1:1" s="114" customFormat="1" x14ac:dyDescent="0.25">
      <c r="A1712" s="106"/>
    </row>
    <row r="1713" spans="1:1" s="114" customFormat="1" x14ac:dyDescent="0.25">
      <c r="A1713" s="106"/>
    </row>
    <row r="1714" spans="1:1" s="114" customFormat="1" x14ac:dyDescent="0.25">
      <c r="A1714" s="106"/>
    </row>
    <row r="1715" spans="1:1" s="114" customFormat="1" x14ac:dyDescent="0.25">
      <c r="A1715" s="106"/>
    </row>
    <row r="1716" spans="1:1" s="114" customFormat="1" x14ac:dyDescent="0.25">
      <c r="A1716" s="106"/>
    </row>
    <row r="1717" spans="1:1" s="114" customFormat="1" x14ac:dyDescent="0.25">
      <c r="A1717" s="106"/>
    </row>
    <row r="1718" spans="1:1" s="114" customFormat="1" x14ac:dyDescent="0.25">
      <c r="A1718" s="106"/>
    </row>
    <row r="1719" spans="1:1" s="114" customFormat="1" x14ac:dyDescent="0.25">
      <c r="A1719" s="106"/>
    </row>
    <row r="1720" spans="1:1" s="114" customFormat="1" x14ac:dyDescent="0.25">
      <c r="A1720" s="106"/>
    </row>
    <row r="1721" spans="1:1" s="114" customFormat="1" x14ac:dyDescent="0.25">
      <c r="A1721" s="106"/>
    </row>
    <row r="1722" spans="1:1" s="114" customFormat="1" x14ac:dyDescent="0.25">
      <c r="A1722" s="106"/>
    </row>
    <row r="1723" spans="1:1" s="114" customFormat="1" x14ac:dyDescent="0.25">
      <c r="A1723" s="106"/>
    </row>
    <row r="1724" spans="1:1" s="114" customFormat="1" x14ac:dyDescent="0.25">
      <c r="A1724" s="106"/>
    </row>
    <row r="1725" spans="1:1" s="114" customFormat="1" x14ac:dyDescent="0.25">
      <c r="A1725" s="106"/>
    </row>
    <row r="1726" spans="1:1" s="114" customFormat="1" x14ac:dyDescent="0.25">
      <c r="A1726" s="106"/>
    </row>
    <row r="1727" spans="1:1" s="114" customFormat="1" x14ac:dyDescent="0.25">
      <c r="A1727" s="106"/>
    </row>
    <row r="1728" spans="1:1" s="114" customFormat="1" x14ac:dyDescent="0.25">
      <c r="A1728" s="106"/>
    </row>
    <row r="1729" spans="1:1" s="114" customFormat="1" x14ac:dyDescent="0.25">
      <c r="A1729" s="106"/>
    </row>
    <row r="1730" spans="1:1" s="114" customFormat="1" x14ac:dyDescent="0.25">
      <c r="A1730" s="106"/>
    </row>
    <row r="1731" spans="1:1" s="114" customFormat="1" x14ac:dyDescent="0.25">
      <c r="A1731" s="106"/>
    </row>
    <row r="1732" spans="1:1" s="114" customFormat="1" x14ac:dyDescent="0.25">
      <c r="A1732" s="106"/>
    </row>
    <row r="1733" spans="1:1" s="114" customFormat="1" x14ac:dyDescent="0.25">
      <c r="A1733" s="106"/>
    </row>
    <row r="1734" spans="1:1" s="114" customFormat="1" x14ac:dyDescent="0.25">
      <c r="A1734" s="106"/>
    </row>
    <row r="1735" spans="1:1" s="114" customFormat="1" x14ac:dyDescent="0.25">
      <c r="A1735" s="106"/>
    </row>
    <row r="1736" spans="1:1" s="114" customFormat="1" x14ac:dyDescent="0.25">
      <c r="A1736" s="106"/>
    </row>
    <row r="1737" spans="1:1" s="114" customFormat="1" x14ac:dyDescent="0.25">
      <c r="A1737" s="106"/>
    </row>
    <row r="1738" spans="1:1" s="114" customFormat="1" x14ac:dyDescent="0.25">
      <c r="A1738" s="106"/>
    </row>
    <row r="1739" spans="1:1" s="114" customFormat="1" x14ac:dyDescent="0.25">
      <c r="A1739" s="106"/>
    </row>
    <row r="1740" spans="1:1" s="114" customFormat="1" x14ac:dyDescent="0.25">
      <c r="A1740" s="106"/>
    </row>
    <row r="1741" spans="1:1" s="114" customFormat="1" x14ac:dyDescent="0.25">
      <c r="A1741" s="106"/>
    </row>
    <row r="1742" spans="1:1" s="114" customFormat="1" x14ac:dyDescent="0.25">
      <c r="A1742" s="106"/>
    </row>
    <row r="1743" spans="1:1" s="114" customFormat="1" x14ac:dyDescent="0.25">
      <c r="A1743" s="106"/>
    </row>
    <row r="1744" spans="1:1" s="114" customFormat="1" x14ac:dyDescent="0.25">
      <c r="A1744" s="106"/>
    </row>
    <row r="1745" spans="1:1" s="114" customFormat="1" x14ac:dyDescent="0.25">
      <c r="A1745" s="106"/>
    </row>
    <row r="1746" spans="1:1" s="114" customFormat="1" x14ac:dyDescent="0.25">
      <c r="A1746" s="106"/>
    </row>
    <row r="1747" spans="1:1" s="114" customFormat="1" x14ac:dyDescent="0.25">
      <c r="A1747" s="106"/>
    </row>
    <row r="1748" spans="1:1" s="114" customFormat="1" x14ac:dyDescent="0.25">
      <c r="A1748" s="106"/>
    </row>
    <row r="1749" spans="1:1" s="114" customFormat="1" x14ac:dyDescent="0.25">
      <c r="A1749" s="106"/>
    </row>
    <row r="1750" spans="1:1" s="114" customFormat="1" x14ac:dyDescent="0.25">
      <c r="A1750" s="106"/>
    </row>
    <row r="1751" spans="1:1" s="114" customFormat="1" x14ac:dyDescent="0.25">
      <c r="A1751" s="106"/>
    </row>
    <row r="1752" spans="1:1" s="114" customFormat="1" x14ac:dyDescent="0.25">
      <c r="A1752" s="106"/>
    </row>
    <row r="1753" spans="1:1" s="114" customFormat="1" x14ac:dyDescent="0.25">
      <c r="A1753" s="106"/>
    </row>
    <row r="1754" spans="1:1" s="114" customFormat="1" x14ac:dyDescent="0.25">
      <c r="A1754" s="106"/>
    </row>
    <row r="1755" spans="1:1" s="114" customFormat="1" x14ac:dyDescent="0.25">
      <c r="A1755" s="106"/>
    </row>
    <row r="1756" spans="1:1" s="114" customFormat="1" x14ac:dyDescent="0.25">
      <c r="A1756" s="106"/>
    </row>
    <row r="1757" spans="1:1" s="114" customFormat="1" x14ac:dyDescent="0.25">
      <c r="A1757" s="106"/>
    </row>
    <row r="1758" spans="1:1" s="114" customFormat="1" x14ac:dyDescent="0.25">
      <c r="A1758" s="106"/>
    </row>
    <row r="1759" spans="1:1" s="114" customFormat="1" x14ac:dyDescent="0.25">
      <c r="A1759" s="106"/>
    </row>
    <row r="1760" spans="1:1" s="114" customFormat="1" x14ac:dyDescent="0.25">
      <c r="A1760" s="106"/>
    </row>
    <row r="1761" spans="1:1" s="114" customFormat="1" x14ac:dyDescent="0.25">
      <c r="A1761" s="106"/>
    </row>
    <row r="1762" spans="1:1" s="114" customFormat="1" x14ac:dyDescent="0.25">
      <c r="A1762" s="106"/>
    </row>
    <row r="1763" spans="1:1" s="114" customFormat="1" x14ac:dyDescent="0.25">
      <c r="A1763" s="106"/>
    </row>
    <row r="1764" spans="1:1" s="114" customFormat="1" x14ac:dyDescent="0.25">
      <c r="A1764" s="106"/>
    </row>
    <row r="1765" spans="1:1" s="114" customFormat="1" x14ac:dyDescent="0.25">
      <c r="A1765" s="106"/>
    </row>
    <row r="1766" spans="1:1" s="114" customFormat="1" x14ac:dyDescent="0.25">
      <c r="A1766" s="106"/>
    </row>
    <row r="1767" spans="1:1" s="114" customFormat="1" x14ac:dyDescent="0.25">
      <c r="A1767" s="106"/>
    </row>
    <row r="1768" spans="1:1" s="114" customFormat="1" x14ac:dyDescent="0.25">
      <c r="A1768" s="106"/>
    </row>
    <row r="1769" spans="1:1" s="114" customFormat="1" x14ac:dyDescent="0.25">
      <c r="A1769" s="106"/>
    </row>
    <row r="1770" spans="1:1" s="114" customFormat="1" x14ac:dyDescent="0.25">
      <c r="A1770" s="106"/>
    </row>
    <row r="1771" spans="1:1" s="114" customFormat="1" x14ac:dyDescent="0.25">
      <c r="A1771" s="106"/>
    </row>
    <row r="1772" spans="1:1" s="114" customFormat="1" x14ac:dyDescent="0.25">
      <c r="A1772" s="106"/>
    </row>
    <row r="1773" spans="1:1" s="114" customFormat="1" x14ac:dyDescent="0.25">
      <c r="A1773" s="106"/>
    </row>
    <row r="1774" spans="1:1" s="114" customFormat="1" x14ac:dyDescent="0.25">
      <c r="A1774" s="106"/>
    </row>
    <row r="1775" spans="1:1" s="114" customFormat="1" x14ac:dyDescent="0.25">
      <c r="A1775" s="106"/>
    </row>
    <row r="1776" spans="1:1" s="114" customFormat="1" x14ac:dyDescent="0.25">
      <c r="A1776" s="106"/>
    </row>
    <row r="1777" spans="1:1" s="114" customFormat="1" x14ac:dyDescent="0.25">
      <c r="A1777" s="106"/>
    </row>
    <row r="1778" spans="1:1" s="114" customFormat="1" x14ac:dyDescent="0.25">
      <c r="A1778" s="106"/>
    </row>
    <row r="1779" spans="1:1" s="114" customFormat="1" x14ac:dyDescent="0.25">
      <c r="A1779" s="106"/>
    </row>
    <row r="1780" spans="1:1" s="114" customFormat="1" x14ac:dyDescent="0.25">
      <c r="A1780" s="106"/>
    </row>
    <row r="1781" spans="1:1" s="114" customFormat="1" x14ac:dyDescent="0.25">
      <c r="A1781" s="106"/>
    </row>
    <row r="1782" spans="1:1" s="114" customFormat="1" x14ac:dyDescent="0.25">
      <c r="A1782" s="106"/>
    </row>
    <row r="1783" spans="1:1" s="114" customFormat="1" x14ac:dyDescent="0.25">
      <c r="A1783" s="106"/>
    </row>
    <row r="1784" spans="1:1" s="114" customFormat="1" x14ac:dyDescent="0.25">
      <c r="A1784" s="106"/>
    </row>
    <row r="1785" spans="1:1" s="114" customFormat="1" x14ac:dyDescent="0.25">
      <c r="A1785" s="106"/>
    </row>
    <row r="1786" spans="1:1" s="114" customFormat="1" x14ac:dyDescent="0.25">
      <c r="A1786" s="106"/>
    </row>
    <row r="1787" spans="1:1" s="114" customFormat="1" x14ac:dyDescent="0.25">
      <c r="A1787" s="106"/>
    </row>
    <row r="1788" spans="1:1" s="114" customFormat="1" x14ac:dyDescent="0.25">
      <c r="A1788" s="106"/>
    </row>
    <row r="1789" spans="1:1" s="114" customFormat="1" x14ac:dyDescent="0.25">
      <c r="A1789" s="106"/>
    </row>
    <row r="1790" spans="1:1" s="114" customFormat="1" x14ac:dyDescent="0.25">
      <c r="A1790" s="106"/>
    </row>
    <row r="1791" spans="1:1" s="114" customFormat="1" x14ac:dyDescent="0.25">
      <c r="A1791" s="106"/>
    </row>
    <row r="1792" spans="1:1" s="114" customFormat="1" x14ac:dyDescent="0.25">
      <c r="A1792" s="106"/>
    </row>
    <row r="1793" spans="1:1" s="114" customFormat="1" x14ac:dyDescent="0.25">
      <c r="A1793" s="106"/>
    </row>
    <row r="1794" spans="1:1" s="114" customFormat="1" x14ac:dyDescent="0.25">
      <c r="A1794" s="106"/>
    </row>
    <row r="1795" spans="1:1" s="114" customFormat="1" x14ac:dyDescent="0.25">
      <c r="A1795" s="106"/>
    </row>
    <row r="1796" spans="1:1" s="114" customFormat="1" x14ac:dyDescent="0.25">
      <c r="A1796" s="106"/>
    </row>
    <row r="1797" spans="1:1" s="114" customFormat="1" x14ac:dyDescent="0.25">
      <c r="A1797" s="106"/>
    </row>
    <row r="1798" spans="1:1" s="114" customFormat="1" x14ac:dyDescent="0.25">
      <c r="A1798" s="106"/>
    </row>
    <row r="1799" spans="1:1" s="114" customFormat="1" x14ac:dyDescent="0.25">
      <c r="A1799" s="106"/>
    </row>
    <row r="1800" spans="1:1" s="114" customFormat="1" x14ac:dyDescent="0.25">
      <c r="A1800" s="106"/>
    </row>
    <row r="1801" spans="1:1" s="114" customFormat="1" x14ac:dyDescent="0.25">
      <c r="A1801" s="106"/>
    </row>
    <row r="1802" spans="1:1" s="114" customFormat="1" x14ac:dyDescent="0.25">
      <c r="A1802" s="106"/>
    </row>
    <row r="1803" spans="1:1" s="114" customFormat="1" x14ac:dyDescent="0.25">
      <c r="A1803" s="106"/>
    </row>
    <row r="1804" spans="1:1" s="114" customFormat="1" x14ac:dyDescent="0.25">
      <c r="A1804" s="106"/>
    </row>
    <row r="1805" spans="1:1" s="114" customFormat="1" x14ac:dyDescent="0.25">
      <c r="A1805" s="106"/>
    </row>
    <row r="1806" spans="1:1" s="114" customFormat="1" x14ac:dyDescent="0.25">
      <c r="A1806" s="106"/>
    </row>
    <row r="1807" spans="1:1" s="114" customFormat="1" x14ac:dyDescent="0.25">
      <c r="A1807" s="106"/>
    </row>
    <row r="1808" spans="1:1" s="114" customFormat="1" x14ac:dyDescent="0.25">
      <c r="A1808" s="106"/>
    </row>
    <row r="1809" spans="1:1" s="114" customFormat="1" x14ac:dyDescent="0.25">
      <c r="A1809" s="106"/>
    </row>
    <row r="1810" spans="1:1" s="114" customFormat="1" x14ac:dyDescent="0.25">
      <c r="A1810" s="106"/>
    </row>
    <row r="1811" spans="1:1" s="114" customFormat="1" x14ac:dyDescent="0.25">
      <c r="A1811" s="106"/>
    </row>
    <row r="1812" spans="1:1" s="114" customFormat="1" x14ac:dyDescent="0.25">
      <c r="A1812" s="106"/>
    </row>
    <row r="1813" spans="1:1" s="114" customFormat="1" x14ac:dyDescent="0.25">
      <c r="A1813" s="106"/>
    </row>
    <row r="1814" spans="1:1" s="114" customFormat="1" x14ac:dyDescent="0.25">
      <c r="A1814" s="106"/>
    </row>
    <row r="1815" spans="1:1" s="114" customFormat="1" x14ac:dyDescent="0.25">
      <c r="A1815" s="106"/>
    </row>
    <row r="1816" spans="1:1" s="114" customFormat="1" x14ac:dyDescent="0.25">
      <c r="A1816" s="106"/>
    </row>
    <row r="1817" spans="1:1" s="114" customFormat="1" x14ac:dyDescent="0.25">
      <c r="A1817" s="106"/>
    </row>
    <row r="1818" spans="1:1" s="114" customFormat="1" x14ac:dyDescent="0.25">
      <c r="A1818" s="106"/>
    </row>
    <row r="1819" spans="1:1" s="114" customFormat="1" x14ac:dyDescent="0.25">
      <c r="A1819" s="106"/>
    </row>
    <row r="1820" spans="1:1" s="114" customFormat="1" x14ac:dyDescent="0.25">
      <c r="A1820" s="106"/>
    </row>
    <row r="1821" spans="1:1" s="114" customFormat="1" x14ac:dyDescent="0.25">
      <c r="A1821" s="106"/>
    </row>
    <row r="1822" spans="1:1" s="114" customFormat="1" x14ac:dyDescent="0.25">
      <c r="A1822" s="106"/>
    </row>
    <row r="1823" spans="1:1" s="114" customFormat="1" x14ac:dyDescent="0.25">
      <c r="A1823" s="106"/>
    </row>
    <row r="1824" spans="1:1" s="114" customFormat="1" x14ac:dyDescent="0.25">
      <c r="A1824" s="106"/>
    </row>
    <row r="1825" spans="1:1" s="114" customFormat="1" x14ac:dyDescent="0.25">
      <c r="A1825" s="106"/>
    </row>
    <row r="1826" spans="1:1" s="114" customFormat="1" x14ac:dyDescent="0.25">
      <c r="A1826" s="106"/>
    </row>
    <row r="1827" spans="1:1" s="114" customFormat="1" x14ac:dyDescent="0.25">
      <c r="A1827" s="106"/>
    </row>
    <row r="1828" spans="1:1" s="114" customFormat="1" x14ac:dyDescent="0.25">
      <c r="A1828" s="106"/>
    </row>
    <row r="1829" spans="1:1" s="114" customFormat="1" x14ac:dyDescent="0.25">
      <c r="A1829" s="106"/>
    </row>
    <row r="1830" spans="1:1" s="114" customFormat="1" x14ac:dyDescent="0.25">
      <c r="A1830" s="106"/>
    </row>
    <row r="1831" spans="1:1" s="114" customFormat="1" x14ac:dyDescent="0.25">
      <c r="A1831" s="106"/>
    </row>
    <row r="1832" spans="1:1" s="114" customFormat="1" x14ac:dyDescent="0.25">
      <c r="A1832" s="106"/>
    </row>
    <row r="1833" spans="1:1" s="114" customFormat="1" x14ac:dyDescent="0.25">
      <c r="A1833" s="106"/>
    </row>
    <row r="1834" spans="1:1" s="114" customFormat="1" x14ac:dyDescent="0.25">
      <c r="A1834" s="106"/>
    </row>
    <row r="1835" spans="1:1" s="114" customFormat="1" x14ac:dyDescent="0.25">
      <c r="A1835" s="106"/>
    </row>
    <row r="1836" spans="1:1" s="114" customFormat="1" x14ac:dyDescent="0.25">
      <c r="A1836" s="106"/>
    </row>
    <row r="1837" spans="1:1" s="114" customFormat="1" x14ac:dyDescent="0.25">
      <c r="A1837" s="106"/>
    </row>
    <row r="1838" spans="1:1" s="114" customFormat="1" x14ac:dyDescent="0.25">
      <c r="A1838" s="106"/>
    </row>
    <row r="1839" spans="1:1" s="114" customFormat="1" x14ac:dyDescent="0.25">
      <c r="A1839" s="106"/>
    </row>
    <row r="1840" spans="1:1" s="114" customFormat="1" x14ac:dyDescent="0.25">
      <c r="A1840" s="106"/>
    </row>
    <row r="1841" spans="1:1" s="114" customFormat="1" x14ac:dyDescent="0.25">
      <c r="A1841" s="106"/>
    </row>
    <row r="1842" spans="1:1" s="114" customFormat="1" x14ac:dyDescent="0.25">
      <c r="A1842" s="106"/>
    </row>
    <row r="1843" spans="1:1" s="114" customFormat="1" x14ac:dyDescent="0.25">
      <c r="A1843" s="106"/>
    </row>
    <row r="1844" spans="1:1" s="114" customFormat="1" x14ac:dyDescent="0.25">
      <c r="A1844" s="106"/>
    </row>
    <row r="1845" spans="1:1" s="114" customFormat="1" x14ac:dyDescent="0.25">
      <c r="A1845" s="106"/>
    </row>
    <row r="1846" spans="1:1" s="114" customFormat="1" x14ac:dyDescent="0.25">
      <c r="A1846" s="106"/>
    </row>
    <row r="1847" spans="1:1" s="114" customFormat="1" x14ac:dyDescent="0.25">
      <c r="A1847" s="106"/>
    </row>
    <row r="1848" spans="1:1" s="114" customFormat="1" x14ac:dyDescent="0.25">
      <c r="A1848" s="106"/>
    </row>
    <row r="1849" spans="1:1" s="114" customFormat="1" x14ac:dyDescent="0.25">
      <c r="A1849" s="106"/>
    </row>
    <row r="1850" spans="1:1" s="114" customFormat="1" x14ac:dyDescent="0.25">
      <c r="A1850" s="106"/>
    </row>
    <row r="1851" spans="1:1" s="114" customFormat="1" x14ac:dyDescent="0.25">
      <c r="A1851" s="106"/>
    </row>
    <row r="1852" spans="1:1" s="114" customFormat="1" x14ac:dyDescent="0.25">
      <c r="A1852" s="106"/>
    </row>
    <row r="1853" spans="1:1" s="114" customFormat="1" x14ac:dyDescent="0.25">
      <c r="A1853" s="106"/>
    </row>
    <row r="1854" spans="1:1" s="114" customFormat="1" x14ac:dyDescent="0.25">
      <c r="A1854" s="106"/>
    </row>
    <row r="1855" spans="1:1" s="114" customFormat="1" x14ac:dyDescent="0.25">
      <c r="A1855" s="106"/>
    </row>
    <row r="1856" spans="1:1" s="114" customFormat="1" x14ac:dyDescent="0.25">
      <c r="A1856" s="106"/>
    </row>
    <row r="1857" spans="1:1" s="114" customFormat="1" x14ac:dyDescent="0.25">
      <c r="A1857" s="106"/>
    </row>
    <row r="1858" spans="1:1" s="114" customFormat="1" x14ac:dyDescent="0.25">
      <c r="A1858" s="106"/>
    </row>
    <row r="1859" spans="1:1" s="114" customFormat="1" x14ac:dyDescent="0.25">
      <c r="A1859" s="106"/>
    </row>
    <row r="1860" spans="1:1" s="114" customFormat="1" x14ac:dyDescent="0.25">
      <c r="A1860" s="106"/>
    </row>
    <row r="1861" spans="1:1" s="114" customFormat="1" x14ac:dyDescent="0.25">
      <c r="A1861" s="106"/>
    </row>
    <row r="1862" spans="1:1" s="114" customFormat="1" x14ac:dyDescent="0.25">
      <c r="A1862" s="106"/>
    </row>
    <row r="1863" spans="1:1" s="114" customFormat="1" x14ac:dyDescent="0.25">
      <c r="A1863" s="106"/>
    </row>
    <row r="1864" spans="1:1" s="114" customFormat="1" x14ac:dyDescent="0.25">
      <c r="A1864" s="106"/>
    </row>
    <row r="1865" spans="1:1" s="114" customFormat="1" x14ac:dyDescent="0.25">
      <c r="A1865" s="106"/>
    </row>
    <row r="1866" spans="1:1" s="114" customFormat="1" x14ac:dyDescent="0.25">
      <c r="A1866" s="106"/>
    </row>
    <row r="1867" spans="1:1" s="114" customFormat="1" x14ac:dyDescent="0.25">
      <c r="A1867" s="106"/>
    </row>
    <row r="1868" spans="1:1" s="114" customFormat="1" x14ac:dyDescent="0.25">
      <c r="A1868" s="106"/>
    </row>
    <row r="1869" spans="1:1" s="114" customFormat="1" x14ac:dyDescent="0.25">
      <c r="A1869" s="106"/>
    </row>
    <row r="1870" spans="1:1" s="114" customFormat="1" x14ac:dyDescent="0.25">
      <c r="A1870" s="106"/>
    </row>
    <row r="1871" spans="1:1" s="114" customFormat="1" x14ac:dyDescent="0.25">
      <c r="A1871" s="106"/>
    </row>
    <row r="1872" spans="1:1" s="114" customFormat="1" x14ac:dyDescent="0.25">
      <c r="A1872" s="106"/>
    </row>
    <row r="1873" spans="1:1" s="114" customFormat="1" x14ac:dyDescent="0.25">
      <c r="A1873" s="106"/>
    </row>
    <row r="1874" spans="1:1" s="114" customFormat="1" x14ac:dyDescent="0.25">
      <c r="A1874" s="106"/>
    </row>
    <row r="1875" spans="1:1" s="114" customFormat="1" x14ac:dyDescent="0.25">
      <c r="A1875" s="106"/>
    </row>
    <row r="1876" spans="1:1" s="114" customFormat="1" x14ac:dyDescent="0.25">
      <c r="A1876" s="106"/>
    </row>
    <row r="1877" spans="1:1" s="114" customFormat="1" x14ac:dyDescent="0.25">
      <c r="A1877" s="106"/>
    </row>
    <row r="1878" spans="1:1" s="114" customFormat="1" x14ac:dyDescent="0.25">
      <c r="A1878" s="106"/>
    </row>
    <row r="1879" spans="1:1" s="114" customFormat="1" x14ac:dyDescent="0.25">
      <c r="A1879" s="106"/>
    </row>
    <row r="1880" spans="1:1" s="114" customFormat="1" x14ac:dyDescent="0.25">
      <c r="A1880" s="106"/>
    </row>
    <row r="1881" spans="1:1" s="114" customFormat="1" x14ac:dyDescent="0.25">
      <c r="A1881" s="106"/>
    </row>
    <row r="1882" spans="1:1" s="114" customFormat="1" x14ac:dyDescent="0.25">
      <c r="A1882" s="106"/>
    </row>
    <row r="1883" spans="1:1" s="114" customFormat="1" x14ac:dyDescent="0.25">
      <c r="A1883" s="106"/>
    </row>
    <row r="1884" spans="1:1" s="114" customFormat="1" x14ac:dyDescent="0.25">
      <c r="A1884" s="106"/>
    </row>
    <row r="1885" spans="1:1" s="114" customFormat="1" x14ac:dyDescent="0.25">
      <c r="A1885" s="106"/>
    </row>
    <row r="1886" spans="1:1" s="114" customFormat="1" x14ac:dyDescent="0.25">
      <c r="A1886" s="106"/>
    </row>
    <row r="1887" spans="1:1" s="114" customFormat="1" x14ac:dyDescent="0.25">
      <c r="A1887" s="106"/>
    </row>
    <row r="1888" spans="1:1" s="114" customFormat="1" x14ac:dyDescent="0.25">
      <c r="A1888" s="106"/>
    </row>
    <row r="1889" spans="1:1" s="114" customFormat="1" x14ac:dyDescent="0.25">
      <c r="A1889" s="106"/>
    </row>
    <row r="1890" spans="1:1" s="114" customFormat="1" x14ac:dyDescent="0.25">
      <c r="A1890" s="106"/>
    </row>
    <row r="1891" spans="1:1" s="114" customFormat="1" x14ac:dyDescent="0.25">
      <c r="A1891" s="106"/>
    </row>
    <row r="1892" spans="1:1" s="114" customFormat="1" x14ac:dyDescent="0.25">
      <c r="A1892" s="106"/>
    </row>
    <row r="1893" spans="1:1" s="114" customFormat="1" x14ac:dyDescent="0.25">
      <c r="A1893" s="106"/>
    </row>
    <row r="1894" spans="1:1" s="114" customFormat="1" x14ac:dyDescent="0.25">
      <c r="A1894" s="106"/>
    </row>
    <row r="1895" spans="1:1" s="114" customFormat="1" x14ac:dyDescent="0.25">
      <c r="A1895" s="106"/>
    </row>
    <row r="1896" spans="1:1" s="114" customFormat="1" x14ac:dyDescent="0.25">
      <c r="A1896" s="106"/>
    </row>
    <row r="1897" spans="1:1" s="114" customFormat="1" x14ac:dyDescent="0.25">
      <c r="A1897" s="106"/>
    </row>
    <row r="1898" spans="1:1" s="114" customFormat="1" x14ac:dyDescent="0.25">
      <c r="A1898" s="106"/>
    </row>
    <row r="1899" spans="1:1" s="114" customFormat="1" x14ac:dyDescent="0.25">
      <c r="A1899" s="106"/>
    </row>
    <row r="1900" spans="1:1" s="114" customFormat="1" x14ac:dyDescent="0.25">
      <c r="A1900" s="106"/>
    </row>
    <row r="1901" spans="1:1" s="114" customFormat="1" x14ac:dyDescent="0.25">
      <c r="A1901" s="106"/>
    </row>
    <row r="1902" spans="1:1" s="114" customFormat="1" x14ac:dyDescent="0.25">
      <c r="A1902" s="106"/>
    </row>
    <row r="1903" spans="1:1" s="114" customFormat="1" x14ac:dyDescent="0.25">
      <c r="A1903" s="106"/>
    </row>
    <row r="1904" spans="1:1" s="114" customFormat="1" x14ac:dyDescent="0.25">
      <c r="A1904" s="106"/>
    </row>
    <row r="1905" spans="1:1" s="114" customFormat="1" x14ac:dyDescent="0.25">
      <c r="A1905" s="106"/>
    </row>
    <row r="1906" spans="1:1" s="114" customFormat="1" x14ac:dyDescent="0.25">
      <c r="A1906" s="106"/>
    </row>
    <row r="1907" spans="1:1" s="114" customFormat="1" x14ac:dyDescent="0.25">
      <c r="A1907" s="106"/>
    </row>
    <row r="1908" spans="1:1" s="114" customFormat="1" x14ac:dyDescent="0.25">
      <c r="A1908" s="106"/>
    </row>
    <row r="1909" spans="1:1" s="114" customFormat="1" x14ac:dyDescent="0.25">
      <c r="A1909" s="106"/>
    </row>
    <row r="1910" spans="1:1" s="114" customFormat="1" x14ac:dyDescent="0.25">
      <c r="A1910" s="106"/>
    </row>
    <row r="1911" spans="1:1" s="114" customFormat="1" x14ac:dyDescent="0.25">
      <c r="A1911" s="106"/>
    </row>
    <row r="1912" spans="1:1" s="114" customFormat="1" x14ac:dyDescent="0.25">
      <c r="A1912" s="106"/>
    </row>
    <row r="1913" spans="1:1" s="114" customFormat="1" x14ac:dyDescent="0.25">
      <c r="A1913" s="106"/>
    </row>
    <row r="1914" spans="1:1" s="114" customFormat="1" x14ac:dyDescent="0.25">
      <c r="A1914" s="106"/>
    </row>
    <row r="1915" spans="1:1" s="114" customFormat="1" x14ac:dyDescent="0.25">
      <c r="A1915" s="106"/>
    </row>
    <row r="1916" spans="1:1" s="114" customFormat="1" x14ac:dyDescent="0.25">
      <c r="A1916" s="106"/>
    </row>
    <row r="1917" spans="1:1" s="114" customFormat="1" x14ac:dyDescent="0.25">
      <c r="A1917" s="106"/>
    </row>
    <row r="1918" spans="1:1" s="114" customFormat="1" x14ac:dyDescent="0.25">
      <c r="A1918" s="106"/>
    </row>
    <row r="1919" spans="1:1" s="114" customFormat="1" x14ac:dyDescent="0.25">
      <c r="A1919" s="106"/>
    </row>
    <row r="1920" spans="1:1" s="114" customFormat="1" x14ac:dyDescent="0.25">
      <c r="A1920" s="106"/>
    </row>
    <row r="1921" spans="1:1" s="114" customFormat="1" x14ac:dyDescent="0.25">
      <c r="A1921" s="106"/>
    </row>
    <row r="1922" spans="1:1" s="114" customFormat="1" x14ac:dyDescent="0.25">
      <c r="A1922" s="106"/>
    </row>
    <row r="1923" spans="1:1" s="114" customFormat="1" x14ac:dyDescent="0.25">
      <c r="A1923" s="106"/>
    </row>
    <row r="1924" spans="1:1" s="114" customFormat="1" x14ac:dyDescent="0.25">
      <c r="A1924" s="106"/>
    </row>
    <row r="1925" spans="1:1" s="114" customFormat="1" x14ac:dyDescent="0.25">
      <c r="A1925" s="106"/>
    </row>
    <row r="1926" spans="1:1" s="114" customFormat="1" x14ac:dyDescent="0.25">
      <c r="A1926" s="106"/>
    </row>
    <row r="1927" spans="1:1" s="114" customFormat="1" x14ac:dyDescent="0.25">
      <c r="A1927" s="106"/>
    </row>
    <row r="1928" spans="1:1" s="114" customFormat="1" x14ac:dyDescent="0.25">
      <c r="A1928" s="106"/>
    </row>
    <row r="1929" spans="1:1" s="114" customFormat="1" x14ac:dyDescent="0.25">
      <c r="A1929" s="106"/>
    </row>
    <row r="1930" spans="1:1" s="114" customFormat="1" x14ac:dyDescent="0.25">
      <c r="A1930" s="106"/>
    </row>
    <row r="1931" spans="1:1" s="114" customFormat="1" x14ac:dyDescent="0.25">
      <c r="A1931" s="106"/>
    </row>
    <row r="1932" spans="1:1" s="114" customFormat="1" x14ac:dyDescent="0.25">
      <c r="A1932" s="106"/>
    </row>
    <row r="1933" spans="1:1" s="114" customFormat="1" x14ac:dyDescent="0.25">
      <c r="A1933" s="106"/>
    </row>
    <row r="1934" spans="1:1" s="114" customFormat="1" x14ac:dyDescent="0.25">
      <c r="A1934" s="106"/>
    </row>
    <row r="1935" spans="1:1" s="114" customFormat="1" x14ac:dyDescent="0.25">
      <c r="A1935" s="106"/>
    </row>
    <row r="1936" spans="1:1" s="114" customFormat="1" x14ac:dyDescent="0.25">
      <c r="A1936" s="106"/>
    </row>
    <row r="1937" spans="1:1" s="114" customFormat="1" x14ac:dyDescent="0.25">
      <c r="A1937" s="106"/>
    </row>
    <row r="1938" spans="1:1" s="114" customFormat="1" x14ac:dyDescent="0.25">
      <c r="A1938" s="106"/>
    </row>
    <row r="1939" spans="1:1" s="114" customFormat="1" x14ac:dyDescent="0.25">
      <c r="A1939" s="106"/>
    </row>
    <row r="1940" spans="1:1" s="114" customFormat="1" x14ac:dyDescent="0.25">
      <c r="A1940" s="106"/>
    </row>
    <row r="1941" spans="1:1" s="114" customFormat="1" x14ac:dyDescent="0.25">
      <c r="A1941" s="106"/>
    </row>
    <row r="1942" spans="1:1" s="114" customFormat="1" x14ac:dyDescent="0.25">
      <c r="A1942" s="106"/>
    </row>
    <row r="1943" spans="1:1" s="114" customFormat="1" x14ac:dyDescent="0.25">
      <c r="A1943" s="106"/>
    </row>
    <row r="1944" spans="1:1" s="114" customFormat="1" x14ac:dyDescent="0.25">
      <c r="A1944" s="106"/>
    </row>
    <row r="1945" spans="1:1" s="114" customFormat="1" x14ac:dyDescent="0.25">
      <c r="A1945" s="106"/>
    </row>
    <row r="1946" spans="1:1" s="114" customFormat="1" x14ac:dyDescent="0.25">
      <c r="A1946" s="106"/>
    </row>
    <row r="1947" spans="1:1" s="114" customFormat="1" x14ac:dyDescent="0.25">
      <c r="A1947" s="106"/>
    </row>
    <row r="1948" spans="1:1" s="114" customFormat="1" x14ac:dyDescent="0.25">
      <c r="A1948" s="106"/>
    </row>
    <row r="1949" spans="1:1" s="114" customFormat="1" x14ac:dyDescent="0.25">
      <c r="A1949" s="106"/>
    </row>
    <row r="1950" spans="1:1" s="114" customFormat="1" x14ac:dyDescent="0.25">
      <c r="A1950" s="106"/>
    </row>
    <row r="1951" spans="1:1" s="114" customFormat="1" x14ac:dyDescent="0.25">
      <c r="A1951" s="106"/>
    </row>
    <row r="1952" spans="1:1" s="114" customFormat="1" x14ac:dyDescent="0.25">
      <c r="A1952" s="106"/>
    </row>
    <row r="1953" spans="1:1" s="114" customFormat="1" x14ac:dyDescent="0.25">
      <c r="A1953" s="106"/>
    </row>
    <row r="1954" spans="1:1" s="114" customFormat="1" x14ac:dyDescent="0.25">
      <c r="A1954" s="106"/>
    </row>
    <row r="1955" spans="1:1" s="114" customFormat="1" x14ac:dyDescent="0.25">
      <c r="A1955" s="106"/>
    </row>
    <row r="1956" spans="1:1" s="114" customFormat="1" x14ac:dyDescent="0.25">
      <c r="A1956" s="106"/>
    </row>
    <row r="1957" spans="1:1" s="114" customFormat="1" x14ac:dyDescent="0.25">
      <c r="A1957" s="106"/>
    </row>
    <row r="1958" spans="1:1" s="114" customFormat="1" x14ac:dyDescent="0.25">
      <c r="A1958" s="106"/>
    </row>
    <row r="1959" spans="1:1" s="114" customFormat="1" x14ac:dyDescent="0.25">
      <c r="A1959" s="106"/>
    </row>
    <row r="1960" spans="1:1" s="114" customFormat="1" x14ac:dyDescent="0.25">
      <c r="A1960" s="106"/>
    </row>
    <row r="1961" spans="1:1" s="114" customFormat="1" x14ac:dyDescent="0.25">
      <c r="A1961" s="106"/>
    </row>
    <row r="1962" spans="1:1" s="114" customFormat="1" x14ac:dyDescent="0.25">
      <c r="A1962" s="106"/>
    </row>
    <row r="1963" spans="1:1" s="114" customFormat="1" x14ac:dyDescent="0.25">
      <c r="A1963" s="106"/>
    </row>
    <row r="1964" spans="1:1" s="114" customFormat="1" x14ac:dyDescent="0.25">
      <c r="A1964" s="106"/>
    </row>
    <row r="1965" spans="1:1" s="114" customFormat="1" x14ac:dyDescent="0.25">
      <c r="A1965" s="106"/>
    </row>
    <row r="1966" spans="1:1" s="114" customFormat="1" x14ac:dyDescent="0.25">
      <c r="A1966" s="106"/>
    </row>
    <row r="1967" spans="1:1" s="114" customFormat="1" x14ac:dyDescent="0.25">
      <c r="A1967" s="106"/>
    </row>
    <row r="1968" spans="1:1" s="114" customFormat="1" x14ac:dyDescent="0.25">
      <c r="A1968" s="106"/>
    </row>
    <row r="1969" spans="1:1" s="114" customFormat="1" x14ac:dyDescent="0.25">
      <c r="A1969" s="106"/>
    </row>
    <row r="1970" spans="1:1" s="114" customFormat="1" x14ac:dyDescent="0.25">
      <c r="A1970" s="106"/>
    </row>
    <row r="1971" spans="1:1" s="114" customFormat="1" x14ac:dyDescent="0.25">
      <c r="A1971" s="106"/>
    </row>
    <row r="1972" spans="1:1" s="114" customFormat="1" x14ac:dyDescent="0.25">
      <c r="A1972" s="106"/>
    </row>
    <row r="1973" spans="1:1" s="114" customFormat="1" x14ac:dyDescent="0.25">
      <c r="A1973" s="106"/>
    </row>
    <row r="1974" spans="1:1" s="114" customFormat="1" x14ac:dyDescent="0.25">
      <c r="A1974" s="106"/>
    </row>
    <row r="1975" spans="1:1" s="114" customFormat="1" x14ac:dyDescent="0.25">
      <c r="A1975" s="106"/>
    </row>
    <row r="1976" spans="1:1" s="114" customFormat="1" x14ac:dyDescent="0.25">
      <c r="A1976" s="106"/>
    </row>
    <row r="1977" spans="1:1" s="114" customFormat="1" x14ac:dyDescent="0.25">
      <c r="A1977" s="106"/>
    </row>
    <row r="1978" spans="1:1" s="114" customFormat="1" x14ac:dyDescent="0.25">
      <c r="A1978" s="106"/>
    </row>
    <row r="1979" spans="1:1" s="114" customFormat="1" x14ac:dyDescent="0.25">
      <c r="A1979" s="106"/>
    </row>
    <row r="1980" spans="1:1" s="114" customFormat="1" x14ac:dyDescent="0.25">
      <c r="A1980" s="106"/>
    </row>
    <row r="1981" spans="1:1" s="114" customFormat="1" x14ac:dyDescent="0.25">
      <c r="A1981" s="106"/>
    </row>
    <row r="1982" spans="1:1" s="114" customFormat="1" x14ac:dyDescent="0.25">
      <c r="A1982" s="106"/>
    </row>
    <row r="1983" spans="1:1" s="114" customFormat="1" x14ac:dyDescent="0.25">
      <c r="A1983" s="106"/>
    </row>
    <row r="1984" spans="1:1" s="114" customFormat="1" x14ac:dyDescent="0.25">
      <c r="A1984" s="106"/>
    </row>
    <row r="1985" spans="1:1" s="114" customFormat="1" x14ac:dyDescent="0.25">
      <c r="A1985" s="106"/>
    </row>
    <row r="1986" spans="1:1" s="114" customFormat="1" x14ac:dyDescent="0.25">
      <c r="A1986" s="106"/>
    </row>
    <row r="1987" spans="1:1" s="114" customFormat="1" x14ac:dyDescent="0.25">
      <c r="A1987" s="106"/>
    </row>
    <row r="1988" spans="1:1" s="114" customFormat="1" x14ac:dyDescent="0.25">
      <c r="A1988" s="106"/>
    </row>
    <row r="1989" spans="1:1" s="114" customFormat="1" x14ac:dyDescent="0.25">
      <c r="A1989" s="106"/>
    </row>
    <row r="1990" spans="1:1" s="114" customFormat="1" x14ac:dyDescent="0.25">
      <c r="A1990" s="106"/>
    </row>
    <row r="1991" spans="1:1" s="114" customFormat="1" x14ac:dyDescent="0.25">
      <c r="A1991" s="106"/>
    </row>
    <row r="1992" spans="1:1" s="114" customFormat="1" x14ac:dyDescent="0.25">
      <c r="A1992" s="106"/>
    </row>
    <row r="1993" spans="1:1" s="114" customFormat="1" x14ac:dyDescent="0.25">
      <c r="A1993" s="106"/>
    </row>
    <row r="1994" spans="1:1" s="114" customFormat="1" x14ac:dyDescent="0.25">
      <c r="A1994" s="106"/>
    </row>
    <row r="1995" spans="1:1" s="114" customFormat="1" x14ac:dyDescent="0.25">
      <c r="A1995" s="106"/>
    </row>
    <row r="1996" spans="1:1" s="114" customFormat="1" x14ac:dyDescent="0.25">
      <c r="A1996" s="106"/>
    </row>
    <row r="1997" spans="1:1" s="114" customFormat="1" x14ac:dyDescent="0.25">
      <c r="A1997" s="106"/>
    </row>
    <row r="1998" spans="1:1" s="114" customFormat="1" x14ac:dyDescent="0.25">
      <c r="A1998" s="106"/>
    </row>
    <row r="1999" spans="1:1" s="114" customFormat="1" x14ac:dyDescent="0.25">
      <c r="A1999" s="106"/>
    </row>
    <row r="2000" spans="1:1" s="114" customFormat="1" x14ac:dyDescent="0.25">
      <c r="A2000" s="106"/>
    </row>
    <row r="2001" spans="1:1" s="114" customFormat="1" x14ac:dyDescent="0.25">
      <c r="A2001" s="106"/>
    </row>
    <row r="2002" spans="1:1" s="114" customFormat="1" x14ac:dyDescent="0.25">
      <c r="A2002" s="106"/>
    </row>
    <row r="2003" spans="1:1" s="114" customFormat="1" x14ac:dyDescent="0.25">
      <c r="A2003" s="106"/>
    </row>
    <row r="2004" spans="1:1" s="114" customFormat="1" x14ac:dyDescent="0.25">
      <c r="A2004" s="106"/>
    </row>
    <row r="2005" spans="1:1" s="114" customFormat="1" x14ac:dyDescent="0.25">
      <c r="A2005" s="106"/>
    </row>
    <row r="2006" spans="1:1" s="114" customFormat="1" x14ac:dyDescent="0.25">
      <c r="A2006" s="106"/>
    </row>
    <row r="2007" spans="1:1" s="114" customFormat="1" x14ac:dyDescent="0.25">
      <c r="A2007" s="106"/>
    </row>
    <row r="2008" spans="1:1" s="114" customFormat="1" x14ac:dyDescent="0.25">
      <c r="A2008" s="106"/>
    </row>
    <row r="2009" spans="1:1" s="114" customFormat="1" x14ac:dyDescent="0.25">
      <c r="A2009" s="106"/>
    </row>
    <row r="2010" spans="1:1" s="114" customFormat="1" x14ac:dyDescent="0.25">
      <c r="A2010" s="106"/>
    </row>
    <row r="2011" spans="1:1" s="114" customFormat="1" x14ac:dyDescent="0.25">
      <c r="A2011" s="106"/>
    </row>
    <row r="2012" spans="1:1" s="114" customFormat="1" x14ac:dyDescent="0.25">
      <c r="A2012" s="106"/>
    </row>
    <row r="2013" spans="1:1" s="114" customFormat="1" x14ac:dyDescent="0.25">
      <c r="A2013" s="106"/>
    </row>
    <row r="2014" spans="1:1" s="114" customFormat="1" x14ac:dyDescent="0.25">
      <c r="A2014" s="106"/>
    </row>
    <row r="2015" spans="1:1" s="114" customFormat="1" x14ac:dyDescent="0.25">
      <c r="A2015" s="106"/>
    </row>
    <row r="2016" spans="1:1" s="114" customFormat="1" x14ac:dyDescent="0.25">
      <c r="A2016" s="106"/>
    </row>
    <row r="2017" spans="1:1" s="114" customFormat="1" x14ac:dyDescent="0.25">
      <c r="A2017" s="106"/>
    </row>
    <row r="2018" spans="1:1" s="114" customFormat="1" x14ac:dyDescent="0.25">
      <c r="A2018" s="106"/>
    </row>
    <row r="2019" spans="1:1" s="114" customFormat="1" x14ac:dyDescent="0.25">
      <c r="A2019" s="106"/>
    </row>
    <row r="2020" spans="1:1" s="114" customFormat="1" x14ac:dyDescent="0.25">
      <c r="A2020" s="106"/>
    </row>
    <row r="2021" spans="1:1" s="114" customFormat="1" x14ac:dyDescent="0.25">
      <c r="A2021" s="106"/>
    </row>
    <row r="2022" spans="1:1" s="114" customFormat="1" x14ac:dyDescent="0.25">
      <c r="A2022" s="106"/>
    </row>
    <row r="2023" spans="1:1" s="114" customFormat="1" x14ac:dyDescent="0.25">
      <c r="A2023" s="106"/>
    </row>
    <row r="2024" spans="1:1" s="114" customFormat="1" x14ac:dyDescent="0.25">
      <c r="A2024" s="106"/>
    </row>
    <row r="2025" spans="1:1" s="114" customFormat="1" x14ac:dyDescent="0.25">
      <c r="A2025" s="106"/>
    </row>
    <row r="2026" spans="1:1" s="114" customFormat="1" x14ac:dyDescent="0.25">
      <c r="A2026" s="106"/>
    </row>
    <row r="2027" spans="1:1" s="114" customFormat="1" x14ac:dyDescent="0.25">
      <c r="A2027" s="106"/>
    </row>
    <row r="2028" spans="1:1" s="114" customFormat="1" x14ac:dyDescent="0.25">
      <c r="A2028" s="106"/>
    </row>
    <row r="2029" spans="1:1" s="114" customFormat="1" x14ac:dyDescent="0.25">
      <c r="A2029" s="106"/>
    </row>
    <row r="2030" spans="1:1" s="114" customFormat="1" x14ac:dyDescent="0.25">
      <c r="A2030" s="106"/>
    </row>
    <row r="2031" spans="1:1" s="114" customFormat="1" x14ac:dyDescent="0.25">
      <c r="A2031" s="106"/>
    </row>
    <row r="2032" spans="1:1" s="114" customFormat="1" x14ac:dyDescent="0.25">
      <c r="A2032" s="106"/>
    </row>
    <row r="2033" spans="1:1" s="114" customFormat="1" x14ac:dyDescent="0.25">
      <c r="A2033" s="106"/>
    </row>
    <row r="2034" spans="1:1" s="114" customFormat="1" x14ac:dyDescent="0.25">
      <c r="A2034" s="106"/>
    </row>
    <row r="2035" spans="1:1" s="114" customFormat="1" x14ac:dyDescent="0.25">
      <c r="A2035" s="106"/>
    </row>
    <row r="2036" spans="1:1" s="114" customFormat="1" x14ac:dyDescent="0.25">
      <c r="A2036" s="106"/>
    </row>
    <row r="2037" spans="1:1" s="114" customFormat="1" x14ac:dyDescent="0.25">
      <c r="A2037" s="106"/>
    </row>
    <row r="2038" spans="1:1" s="114" customFormat="1" x14ac:dyDescent="0.25">
      <c r="A2038" s="106"/>
    </row>
    <row r="2039" spans="1:1" s="114" customFormat="1" x14ac:dyDescent="0.25">
      <c r="A2039" s="106"/>
    </row>
    <row r="2040" spans="1:1" s="114" customFormat="1" x14ac:dyDescent="0.25">
      <c r="A2040" s="106"/>
    </row>
    <row r="2041" spans="1:1" s="114" customFormat="1" x14ac:dyDescent="0.25">
      <c r="A2041" s="106"/>
    </row>
    <row r="2042" spans="1:1" s="114" customFormat="1" x14ac:dyDescent="0.25">
      <c r="A2042" s="106"/>
    </row>
    <row r="2043" spans="1:1" s="114" customFormat="1" x14ac:dyDescent="0.25">
      <c r="A2043" s="106"/>
    </row>
    <row r="2044" spans="1:1" s="114" customFormat="1" x14ac:dyDescent="0.25">
      <c r="A2044" s="106"/>
    </row>
    <row r="2045" spans="1:1" s="114" customFormat="1" x14ac:dyDescent="0.25">
      <c r="A2045" s="106"/>
    </row>
    <row r="2046" spans="1:1" s="114" customFormat="1" x14ac:dyDescent="0.25">
      <c r="A2046" s="106"/>
    </row>
    <row r="2047" spans="1:1" s="114" customFormat="1" x14ac:dyDescent="0.25">
      <c r="A2047" s="106"/>
    </row>
    <row r="2048" spans="1:1" s="114" customFormat="1" x14ac:dyDescent="0.25">
      <c r="A2048" s="106"/>
    </row>
    <row r="2049" spans="1:1" s="114" customFormat="1" x14ac:dyDescent="0.25">
      <c r="A2049" s="106"/>
    </row>
    <row r="2050" spans="1:1" s="114" customFormat="1" x14ac:dyDescent="0.25">
      <c r="A2050" s="106"/>
    </row>
    <row r="2051" spans="1:1" s="114" customFormat="1" x14ac:dyDescent="0.25">
      <c r="A2051" s="106"/>
    </row>
    <row r="2052" spans="1:1" s="114" customFormat="1" x14ac:dyDescent="0.25">
      <c r="A2052" s="106"/>
    </row>
    <row r="2053" spans="1:1" s="114" customFormat="1" x14ac:dyDescent="0.25">
      <c r="A2053" s="106"/>
    </row>
    <row r="2054" spans="1:1" s="114" customFormat="1" x14ac:dyDescent="0.25">
      <c r="A2054" s="106"/>
    </row>
    <row r="2055" spans="1:1" s="114" customFormat="1" x14ac:dyDescent="0.25">
      <c r="A2055" s="106"/>
    </row>
    <row r="2056" spans="1:1" s="114" customFormat="1" x14ac:dyDescent="0.25">
      <c r="A2056" s="106"/>
    </row>
    <row r="2057" spans="1:1" s="114" customFormat="1" x14ac:dyDescent="0.25">
      <c r="A2057" s="106"/>
    </row>
    <row r="2058" spans="1:1" s="114" customFormat="1" x14ac:dyDescent="0.25">
      <c r="A2058" s="106"/>
    </row>
    <row r="2059" spans="1:1" s="114" customFormat="1" x14ac:dyDescent="0.25">
      <c r="A2059" s="106"/>
    </row>
    <row r="2060" spans="1:1" s="114" customFormat="1" x14ac:dyDescent="0.25">
      <c r="A2060" s="106"/>
    </row>
    <row r="2061" spans="1:1" s="114" customFormat="1" x14ac:dyDescent="0.25">
      <c r="A2061" s="106"/>
    </row>
    <row r="2062" spans="1:1" s="114" customFormat="1" x14ac:dyDescent="0.25">
      <c r="A2062" s="106"/>
    </row>
    <row r="2063" spans="1:1" s="114" customFormat="1" x14ac:dyDescent="0.25">
      <c r="A2063" s="106"/>
    </row>
    <row r="2064" spans="1:1" s="114" customFormat="1" x14ac:dyDescent="0.25">
      <c r="A2064" s="106"/>
    </row>
    <row r="2065" spans="1:1" s="114" customFormat="1" x14ac:dyDescent="0.25">
      <c r="A2065" s="106"/>
    </row>
    <row r="2066" spans="1:1" s="114" customFormat="1" x14ac:dyDescent="0.25">
      <c r="A2066" s="106"/>
    </row>
    <row r="2067" spans="1:1" s="114" customFormat="1" x14ac:dyDescent="0.25">
      <c r="A2067" s="106"/>
    </row>
    <row r="2068" spans="1:1" s="114" customFormat="1" x14ac:dyDescent="0.25">
      <c r="A2068" s="106"/>
    </row>
    <row r="2069" spans="1:1" s="114" customFormat="1" x14ac:dyDescent="0.25">
      <c r="A2069" s="106"/>
    </row>
    <row r="2070" spans="1:1" s="114" customFormat="1" x14ac:dyDescent="0.25">
      <c r="A2070" s="106"/>
    </row>
    <row r="2071" spans="1:1" s="114" customFormat="1" x14ac:dyDescent="0.25">
      <c r="A2071" s="106"/>
    </row>
    <row r="2072" spans="1:1" s="114" customFormat="1" x14ac:dyDescent="0.25">
      <c r="A2072" s="106"/>
    </row>
    <row r="2073" spans="1:1" s="114" customFormat="1" x14ac:dyDescent="0.25">
      <c r="A2073" s="106"/>
    </row>
    <row r="2074" spans="1:1" s="114" customFormat="1" x14ac:dyDescent="0.25">
      <c r="A2074" s="106"/>
    </row>
    <row r="2075" spans="1:1" s="114" customFormat="1" x14ac:dyDescent="0.25">
      <c r="A2075" s="106"/>
    </row>
    <row r="2076" spans="1:1" s="114" customFormat="1" x14ac:dyDescent="0.25">
      <c r="A2076" s="106"/>
    </row>
    <row r="2077" spans="1:1" s="114" customFormat="1" x14ac:dyDescent="0.25">
      <c r="A2077" s="106"/>
    </row>
    <row r="2078" spans="1:1" s="114" customFormat="1" x14ac:dyDescent="0.25">
      <c r="A2078" s="106"/>
    </row>
    <row r="2079" spans="1:1" s="114" customFormat="1" x14ac:dyDescent="0.25">
      <c r="A2079" s="106"/>
    </row>
    <row r="2080" spans="1:1" s="114" customFormat="1" x14ac:dyDescent="0.25">
      <c r="A2080" s="106"/>
    </row>
    <row r="2081" spans="1:1" s="114" customFormat="1" x14ac:dyDescent="0.25">
      <c r="A2081" s="106"/>
    </row>
    <row r="2082" spans="1:1" s="114" customFormat="1" x14ac:dyDescent="0.25">
      <c r="A2082" s="106"/>
    </row>
    <row r="2083" spans="1:1" s="114" customFormat="1" x14ac:dyDescent="0.25">
      <c r="A2083" s="106"/>
    </row>
    <row r="2084" spans="1:1" s="114" customFormat="1" x14ac:dyDescent="0.25">
      <c r="A2084" s="106"/>
    </row>
    <row r="2085" spans="1:1" s="114" customFormat="1" x14ac:dyDescent="0.25">
      <c r="A2085" s="106"/>
    </row>
    <row r="2086" spans="1:1" s="114" customFormat="1" x14ac:dyDescent="0.25">
      <c r="A2086" s="106"/>
    </row>
    <row r="2087" spans="1:1" s="114" customFormat="1" x14ac:dyDescent="0.25">
      <c r="A2087" s="106"/>
    </row>
    <row r="2088" spans="1:1" s="114" customFormat="1" x14ac:dyDescent="0.25">
      <c r="A2088" s="106"/>
    </row>
    <row r="2089" spans="1:1" s="114" customFormat="1" x14ac:dyDescent="0.25">
      <c r="A2089" s="106"/>
    </row>
    <row r="2090" spans="1:1" s="114" customFormat="1" x14ac:dyDescent="0.25">
      <c r="A2090" s="106"/>
    </row>
    <row r="2091" spans="1:1" s="114" customFormat="1" x14ac:dyDescent="0.25">
      <c r="A2091" s="106"/>
    </row>
    <row r="2092" spans="1:1" s="114" customFormat="1" x14ac:dyDescent="0.25">
      <c r="A2092" s="106"/>
    </row>
    <row r="2093" spans="1:1" s="114" customFormat="1" x14ac:dyDescent="0.25">
      <c r="A2093" s="106"/>
    </row>
    <row r="2094" spans="1:1" s="114" customFormat="1" x14ac:dyDescent="0.25">
      <c r="A2094" s="106"/>
    </row>
    <row r="2095" spans="1:1" s="114" customFormat="1" x14ac:dyDescent="0.25">
      <c r="A2095" s="106"/>
    </row>
    <row r="2096" spans="1:1" s="114" customFormat="1" x14ac:dyDescent="0.25">
      <c r="A2096" s="106"/>
    </row>
    <row r="2097" spans="1:1" s="114" customFormat="1" x14ac:dyDescent="0.25">
      <c r="A2097" s="106"/>
    </row>
    <row r="2098" spans="1:1" s="114" customFormat="1" x14ac:dyDescent="0.25">
      <c r="A2098" s="106"/>
    </row>
    <row r="2099" spans="1:1" s="114" customFormat="1" x14ac:dyDescent="0.25">
      <c r="A2099" s="106"/>
    </row>
    <row r="2100" spans="1:1" s="114" customFormat="1" x14ac:dyDescent="0.25">
      <c r="A2100" s="106"/>
    </row>
    <row r="2101" spans="1:1" s="114" customFormat="1" x14ac:dyDescent="0.25">
      <c r="A2101" s="106"/>
    </row>
    <row r="2102" spans="1:1" s="114" customFormat="1" x14ac:dyDescent="0.25">
      <c r="A2102" s="106"/>
    </row>
    <row r="2103" spans="1:1" s="114" customFormat="1" x14ac:dyDescent="0.25">
      <c r="A2103" s="106"/>
    </row>
    <row r="2104" spans="1:1" s="114" customFormat="1" x14ac:dyDescent="0.25">
      <c r="A2104" s="106"/>
    </row>
    <row r="2105" spans="1:1" s="114" customFormat="1" x14ac:dyDescent="0.25">
      <c r="A2105" s="106"/>
    </row>
    <row r="2106" spans="1:1" s="114" customFormat="1" x14ac:dyDescent="0.25">
      <c r="A2106" s="106"/>
    </row>
    <row r="2107" spans="1:1" s="114" customFormat="1" x14ac:dyDescent="0.25">
      <c r="A2107" s="106"/>
    </row>
    <row r="2108" spans="1:1" s="114" customFormat="1" x14ac:dyDescent="0.25">
      <c r="A2108" s="106"/>
    </row>
    <row r="2109" spans="1:1" s="114" customFormat="1" x14ac:dyDescent="0.25">
      <c r="A2109" s="106"/>
    </row>
    <row r="2110" spans="1:1" s="114" customFormat="1" x14ac:dyDescent="0.25">
      <c r="A2110" s="106"/>
    </row>
    <row r="2111" spans="1:1" s="114" customFormat="1" x14ac:dyDescent="0.25">
      <c r="A2111" s="106"/>
    </row>
    <row r="2112" spans="1:1" s="114" customFormat="1" x14ac:dyDescent="0.25">
      <c r="A2112" s="106"/>
    </row>
    <row r="2113" spans="1:1" s="114" customFormat="1" x14ac:dyDescent="0.25">
      <c r="A2113" s="106"/>
    </row>
    <row r="2114" spans="1:1" s="114" customFormat="1" x14ac:dyDescent="0.25">
      <c r="A2114" s="106"/>
    </row>
    <row r="2115" spans="1:1" s="114" customFormat="1" x14ac:dyDescent="0.25">
      <c r="A2115" s="106"/>
    </row>
    <row r="2116" spans="1:1" s="114" customFormat="1" x14ac:dyDescent="0.25">
      <c r="A2116" s="106"/>
    </row>
    <row r="2117" spans="1:1" s="114" customFormat="1" x14ac:dyDescent="0.25">
      <c r="A2117" s="106"/>
    </row>
    <row r="2118" spans="1:1" s="114" customFormat="1" x14ac:dyDescent="0.25">
      <c r="A2118" s="106"/>
    </row>
    <row r="2119" spans="1:1" s="114" customFormat="1" x14ac:dyDescent="0.25">
      <c r="A2119" s="106"/>
    </row>
    <row r="2120" spans="1:1" s="114" customFormat="1" x14ac:dyDescent="0.25">
      <c r="A2120" s="106"/>
    </row>
    <row r="2121" spans="1:1" s="114" customFormat="1" x14ac:dyDescent="0.25">
      <c r="A2121" s="106"/>
    </row>
    <row r="2122" spans="1:1" s="114" customFormat="1" x14ac:dyDescent="0.25">
      <c r="A2122" s="106"/>
    </row>
    <row r="2123" spans="1:1" s="114" customFormat="1" x14ac:dyDescent="0.25">
      <c r="A2123" s="106"/>
    </row>
    <row r="2124" spans="1:1" s="114" customFormat="1" x14ac:dyDescent="0.25">
      <c r="A2124" s="106"/>
    </row>
    <row r="2125" spans="1:1" s="114" customFormat="1" x14ac:dyDescent="0.25">
      <c r="A2125" s="106"/>
    </row>
    <row r="2126" spans="1:1" s="114" customFormat="1" x14ac:dyDescent="0.25">
      <c r="A2126" s="106"/>
    </row>
    <row r="2127" spans="1:1" s="114" customFormat="1" x14ac:dyDescent="0.25">
      <c r="A2127" s="106"/>
    </row>
    <row r="2128" spans="1:1" s="114" customFormat="1" x14ac:dyDescent="0.25">
      <c r="A2128" s="106"/>
    </row>
    <row r="2129" spans="1:1" s="114" customFormat="1" x14ac:dyDescent="0.25">
      <c r="A2129" s="106"/>
    </row>
    <row r="2130" spans="1:1" s="114" customFormat="1" x14ac:dyDescent="0.25">
      <c r="A2130" s="106"/>
    </row>
    <row r="2131" spans="1:1" s="114" customFormat="1" x14ac:dyDescent="0.25">
      <c r="A2131" s="106"/>
    </row>
    <row r="2132" spans="1:1" s="114" customFormat="1" x14ac:dyDescent="0.25">
      <c r="A2132" s="106"/>
    </row>
    <row r="2133" spans="1:1" s="114" customFormat="1" x14ac:dyDescent="0.25">
      <c r="A2133" s="106"/>
    </row>
    <row r="2134" spans="1:1" s="114" customFormat="1" x14ac:dyDescent="0.25">
      <c r="A2134" s="106"/>
    </row>
    <row r="2135" spans="1:1" s="114" customFormat="1" x14ac:dyDescent="0.25">
      <c r="A2135" s="106"/>
    </row>
    <row r="2136" spans="1:1" s="114" customFormat="1" x14ac:dyDescent="0.25">
      <c r="A2136" s="106"/>
    </row>
    <row r="2137" spans="1:1" s="114" customFormat="1" x14ac:dyDescent="0.25">
      <c r="A2137" s="106"/>
    </row>
    <row r="2138" spans="1:1" s="114" customFormat="1" x14ac:dyDescent="0.25">
      <c r="A2138" s="106"/>
    </row>
    <row r="2139" spans="1:1" s="114" customFormat="1" x14ac:dyDescent="0.25">
      <c r="A2139" s="106"/>
    </row>
    <row r="2140" spans="1:1" s="114" customFormat="1" x14ac:dyDescent="0.25">
      <c r="A2140" s="106"/>
    </row>
    <row r="2141" spans="1:1" s="114" customFormat="1" x14ac:dyDescent="0.25">
      <c r="A2141" s="106"/>
    </row>
    <row r="2142" spans="1:1" s="114" customFormat="1" x14ac:dyDescent="0.25">
      <c r="A2142" s="106"/>
    </row>
    <row r="2143" spans="1:1" s="114" customFormat="1" x14ac:dyDescent="0.25">
      <c r="A2143" s="106"/>
    </row>
    <row r="2144" spans="1:1" s="114" customFormat="1" x14ac:dyDescent="0.25">
      <c r="A2144" s="106"/>
    </row>
    <row r="2145" spans="1:1" s="114" customFormat="1" x14ac:dyDescent="0.25">
      <c r="A2145" s="106"/>
    </row>
    <row r="2146" spans="1:1" s="114" customFormat="1" x14ac:dyDescent="0.25">
      <c r="A2146" s="106"/>
    </row>
    <row r="2147" spans="1:1" s="114" customFormat="1" x14ac:dyDescent="0.25">
      <c r="A2147" s="106"/>
    </row>
    <row r="2148" spans="1:1" s="114" customFormat="1" x14ac:dyDescent="0.25">
      <c r="A2148" s="106"/>
    </row>
    <row r="2149" spans="1:1" s="114" customFormat="1" x14ac:dyDescent="0.25">
      <c r="A2149" s="106"/>
    </row>
    <row r="2150" spans="1:1" s="114" customFormat="1" x14ac:dyDescent="0.25">
      <c r="A2150" s="106"/>
    </row>
    <row r="2151" spans="1:1" s="114" customFormat="1" x14ac:dyDescent="0.25">
      <c r="A2151" s="106"/>
    </row>
    <row r="2152" spans="1:1" s="114" customFormat="1" x14ac:dyDescent="0.25">
      <c r="A2152" s="106"/>
    </row>
    <row r="2153" spans="1:1" s="114" customFormat="1" x14ac:dyDescent="0.25">
      <c r="A2153" s="106"/>
    </row>
    <row r="2154" spans="1:1" s="114" customFormat="1" x14ac:dyDescent="0.25">
      <c r="A2154" s="106"/>
    </row>
    <row r="2155" spans="1:1" s="114" customFormat="1" x14ac:dyDescent="0.25">
      <c r="A2155" s="106"/>
    </row>
    <row r="2156" spans="1:1" s="114" customFormat="1" x14ac:dyDescent="0.25">
      <c r="A2156" s="106"/>
    </row>
    <row r="2157" spans="1:1" s="114" customFormat="1" x14ac:dyDescent="0.25">
      <c r="A2157" s="106"/>
    </row>
    <row r="2158" spans="1:1" s="114" customFormat="1" x14ac:dyDescent="0.25">
      <c r="A2158" s="106"/>
    </row>
    <row r="2159" spans="1:1" s="114" customFormat="1" x14ac:dyDescent="0.25">
      <c r="A2159" s="106"/>
    </row>
    <row r="2160" spans="1:1" s="114" customFormat="1" x14ac:dyDescent="0.25">
      <c r="A2160" s="106"/>
    </row>
    <row r="2161" spans="1:1" s="114" customFormat="1" x14ac:dyDescent="0.25">
      <c r="A2161" s="106"/>
    </row>
    <row r="2162" spans="1:1" s="114" customFormat="1" x14ac:dyDescent="0.25">
      <c r="A2162" s="106"/>
    </row>
    <row r="2163" spans="1:1" s="114" customFormat="1" x14ac:dyDescent="0.25">
      <c r="A2163" s="106"/>
    </row>
    <row r="2164" spans="1:1" s="114" customFormat="1" x14ac:dyDescent="0.25">
      <c r="A2164" s="106"/>
    </row>
    <row r="2165" spans="1:1" s="114" customFormat="1" x14ac:dyDescent="0.25">
      <c r="A2165" s="106"/>
    </row>
    <row r="2166" spans="1:1" s="114" customFormat="1" x14ac:dyDescent="0.25">
      <c r="A2166" s="106"/>
    </row>
    <row r="2167" spans="1:1" s="114" customFormat="1" x14ac:dyDescent="0.25">
      <c r="A2167" s="106"/>
    </row>
    <row r="2168" spans="1:1" s="114" customFormat="1" x14ac:dyDescent="0.25">
      <c r="A2168" s="106"/>
    </row>
    <row r="2169" spans="1:1" s="114" customFormat="1" x14ac:dyDescent="0.25">
      <c r="A2169" s="106"/>
    </row>
    <row r="2170" spans="1:1" s="114" customFormat="1" x14ac:dyDescent="0.25">
      <c r="A2170" s="106"/>
    </row>
    <row r="2171" spans="1:1" s="114" customFormat="1" x14ac:dyDescent="0.25">
      <c r="A2171" s="106"/>
    </row>
    <row r="2172" spans="1:1" s="114" customFormat="1" x14ac:dyDescent="0.25">
      <c r="A2172" s="106"/>
    </row>
    <row r="2173" spans="1:1" s="114" customFormat="1" x14ac:dyDescent="0.25">
      <c r="A2173" s="106"/>
    </row>
    <row r="2174" spans="1:1" s="114" customFormat="1" x14ac:dyDescent="0.25">
      <c r="A2174" s="106"/>
    </row>
    <row r="2175" spans="1:1" s="114" customFormat="1" x14ac:dyDescent="0.25">
      <c r="A2175" s="106"/>
    </row>
    <row r="2176" spans="1:1" s="114" customFormat="1" x14ac:dyDescent="0.25">
      <c r="A2176" s="106"/>
    </row>
    <row r="2177" spans="1:1" s="114" customFormat="1" x14ac:dyDescent="0.25">
      <c r="A2177" s="106"/>
    </row>
    <row r="2178" spans="1:1" s="114" customFormat="1" x14ac:dyDescent="0.25">
      <c r="A2178" s="106"/>
    </row>
    <row r="2179" spans="1:1" s="114" customFormat="1" x14ac:dyDescent="0.25">
      <c r="A2179" s="106"/>
    </row>
    <row r="2180" spans="1:1" s="114" customFormat="1" x14ac:dyDescent="0.25">
      <c r="A2180" s="106"/>
    </row>
    <row r="2181" spans="1:1" s="114" customFormat="1" x14ac:dyDescent="0.25">
      <c r="A2181" s="106"/>
    </row>
    <row r="2182" spans="1:1" s="114" customFormat="1" x14ac:dyDescent="0.25">
      <c r="A2182" s="106"/>
    </row>
    <row r="2183" spans="1:1" s="114" customFormat="1" x14ac:dyDescent="0.25">
      <c r="A2183" s="106"/>
    </row>
    <row r="2184" spans="1:1" s="114" customFormat="1" x14ac:dyDescent="0.25">
      <c r="A2184" s="106"/>
    </row>
    <row r="2185" spans="1:1" s="114" customFormat="1" x14ac:dyDescent="0.25">
      <c r="A2185" s="106"/>
    </row>
    <row r="2186" spans="1:1" s="114" customFormat="1" x14ac:dyDescent="0.25">
      <c r="A2186" s="106"/>
    </row>
    <row r="2187" spans="1:1" s="114" customFormat="1" x14ac:dyDescent="0.25">
      <c r="A2187" s="106"/>
    </row>
    <row r="2188" spans="1:1" s="114" customFormat="1" x14ac:dyDescent="0.25">
      <c r="A2188" s="106"/>
    </row>
    <row r="2189" spans="1:1" s="114" customFormat="1" x14ac:dyDescent="0.25">
      <c r="A2189" s="106"/>
    </row>
    <row r="2190" spans="1:1" s="114" customFormat="1" x14ac:dyDescent="0.25">
      <c r="A2190" s="106"/>
    </row>
    <row r="2191" spans="1:1" s="114" customFormat="1" x14ac:dyDescent="0.25">
      <c r="A2191" s="106"/>
    </row>
    <row r="2192" spans="1:1" s="114" customFormat="1" x14ac:dyDescent="0.25">
      <c r="A2192" s="106"/>
    </row>
    <row r="2193" spans="1:1" s="114" customFormat="1" x14ac:dyDescent="0.25">
      <c r="A2193" s="106"/>
    </row>
    <row r="2194" spans="1:1" s="114" customFormat="1" x14ac:dyDescent="0.25">
      <c r="A2194" s="106"/>
    </row>
    <row r="2195" spans="1:1" s="114" customFormat="1" x14ac:dyDescent="0.25">
      <c r="A2195" s="106"/>
    </row>
    <row r="2196" spans="1:1" s="114" customFormat="1" x14ac:dyDescent="0.25">
      <c r="A2196" s="106"/>
    </row>
    <row r="2197" spans="1:1" s="114" customFormat="1" x14ac:dyDescent="0.25">
      <c r="A2197" s="106"/>
    </row>
    <row r="2198" spans="1:1" s="114" customFormat="1" x14ac:dyDescent="0.25">
      <c r="A2198" s="106"/>
    </row>
    <row r="2199" spans="1:1" s="114" customFormat="1" x14ac:dyDescent="0.25">
      <c r="A2199" s="106"/>
    </row>
    <row r="2200" spans="1:1" s="114" customFormat="1" x14ac:dyDescent="0.25">
      <c r="A2200" s="106"/>
    </row>
    <row r="2201" spans="1:1" s="114" customFormat="1" x14ac:dyDescent="0.25">
      <c r="A2201" s="106"/>
    </row>
    <row r="2202" spans="1:1" s="114" customFormat="1" x14ac:dyDescent="0.25">
      <c r="A2202" s="106"/>
    </row>
    <row r="2203" spans="1:1" s="114" customFormat="1" x14ac:dyDescent="0.25">
      <c r="A2203" s="106"/>
    </row>
    <row r="2204" spans="1:1" s="114" customFormat="1" x14ac:dyDescent="0.25">
      <c r="A2204" s="106"/>
    </row>
    <row r="2205" spans="1:1" s="114" customFormat="1" x14ac:dyDescent="0.25">
      <c r="A2205" s="106"/>
    </row>
    <row r="2206" spans="1:1" s="114" customFormat="1" x14ac:dyDescent="0.25">
      <c r="A2206" s="106"/>
    </row>
    <row r="2207" spans="1:1" s="114" customFormat="1" x14ac:dyDescent="0.25">
      <c r="A2207" s="106"/>
    </row>
    <row r="2208" spans="1:1" s="114" customFormat="1" x14ac:dyDescent="0.25">
      <c r="A2208" s="106"/>
    </row>
    <row r="2209" spans="1:1" s="114" customFormat="1" x14ac:dyDescent="0.25">
      <c r="A2209" s="106"/>
    </row>
    <row r="2210" spans="1:1" s="114" customFormat="1" x14ac:dyDescent="0.25">
      <c r="A2210" s="106"/>
    </row>
    <row r="2211" spans="1:1" s="114" customFormat="1" x14ac:dyDescent="0.25">
      <c r="A2211" s="106"/>
    </row>
    <row r="2212" spans="1:1" s="114" customFormat="1" x14ac:dyDescent="0.25">
      <c r="A2212" s="106"/>
    </row>
    <row r="2213" spans="1:1" s="114" customFormat="1" x14ac:dyDescent="0.25">
      <c r="A2213" s="106"/>
    </row>
    <row r="2214" spans="1:1" s="114" customFormat="1" x14ac:dyDescent="0.25">
      <c r="A2214" s="106"/>
    </row>
    <row r="2215" spans="1:1" s="114" customFormat="1" x14ac:dyDescent="0.25">
      <c r="A2215" s="106"/>
    </row>
    <row r="2216" spans="1:1" s="114" customFormat="1" x14ac:dyDescent="0.25">
      <c r="A2216" s="106"/>
    </row>
    <row r="2217" spans="1:1" s="114" customFormat="1" x14ac:dyDescent="0.25">
      <c r="A2217" s="106"/>
    </row>
    <row r="2218" spans="1:1" s="114" customFormat="1" x14ac:dyDescent="0.25">
      <c r="A2218" s="106"/>
    </row>
    <row r="2219" spans="1:1" s="114" customFormat="1" x14ac:dyDescent="0.25">
      <c r="A2219" s="106"/>
    </row>
    <row r="2220" spans="1:1" s="114" customFormat="1" x14ac:dyDescent="0.25">
      <c r="A2220" s="106"/>
    </row>
    <row r="2221" spans="1:1" s="114" customFormat="1" x14ac:dyDescent="0.25">
      <c r="A2221" s="106"/>
    </row>
    <row r="2222" spans="1:1" s="114" customFormat="1" x14ac:dyDescent="0.25">
      <c r="A2222" s="106"/>
    </row>
    <row r="2223" spans="1:1" s="114" customFormat="1" x14ac:dyDescent="0.25">
      <c r="A2223" s="106"/>
    </row>
    <row r="2224" spans="1:1" s="114" customFormat="1" x14ac:dyDescent="0.25">
      <c r="A2224" s="106"/>
    </row>
    <row r="2225" spans="1:1" s="114" customFormat="1" x14ac:dyDescent="0.25">
      <c r="A2225" s="106"/>
    </row>
    <row r="2226" spans="1:1" s="114" customFormat="1" x14ac:dyDescent="0.25">
      <c r="A2226" s="106"/>
    </row>
    <row r="2227" spans="1:1" s="114" customFormat="1" x14ac:dyDescent="0.25">
      <c r="A2227" s="106"/>
    </row>
    <row r="2228" spans="1:1" s="114" customFormat="1" x14ac:dyDescent="0.25">
      <c r="A2228" s="106"/>
    </row>
    <row r="2229" spans="1:1" s="114" customFormat="1" x14ac:dyDescent="0.25">
      <c r="A2229" s="106"/>
    </row>
    <row r="2230" spans="1:1" s="114" customFormat="1" x14ac:dyDescent="0.25">
      <c r="A2230" s="106"/>
    </row>
    <row r="2231" spans="1:1" s="114" customFormat="1" x14ac:dyDescent="0.25">
      <c r="A2231" s="106"/>
    </row>
    <row r="2232" spans="1:1" s="114" customFormat="1" x14ac:dyDescent="0.25">
      <c r="A2232" s="106"/>
    </row>
    <row r="2233" spans="1:1" s="114" customFormat="1" x14ac:dyDescent="0.25">
      <c r="A2233" s="106"/>
    </row>
    <row r="2234" spans="1:1" s="114" customFormat="1" x14ac:dyDescent="0.25">
      <c r="A2234" s="106"/>
    </row>
    <row r="2235" spans="1:1" s="114" customFormat="1" x14ac:dyDescent="0.25">
      <c r="A2235" s="106"/>
    </row>
    <row r="2236" spans="1:1" s="114" customFormat="1" x14ac:dyDescent="0.25">
      <c r="A2236" s="106"/>
    </row>
    <row r="2237" spans="1:1" s="114" customFormat="1" x14ac:dyDescent="0.25">
      <c r="A2237" s="106"/>
    </row>
    <row r="2238" spans="1:1" s="114" customFormat="1" x14ac:dyDescent="0.25">
      <c r="A2238" s="106"/>
    </row>
    <row r="2239" spans="1:1" s="114" customFormat="1" x14ac:dyDescent="0.25">
      <c r="A2239" s="106"/>
    </row>
    <row r="2240" spans="1:1" s="114" customFormat="1" x14ac:dyDescent="0.25">
      <c r="A2240" s="106"/>
    </row>
    <row r="2241" spans="1:1" s="114" customFormat="1" x14ac:dyDescent="0.25">
      <c r="A2241" s="106"/>
    </row>
    <row r="2242" spans="1:1" s="114" customFormat="1" x14ac:dyDescent="0.25">
      <c r="A2242" s="106"/>
    </row>
    <row r="2243" spans="1:1" s="114" customFormat="1" x14ac:dyDescent="0.25">
      <c r="A2243" s="106"/>
    </row>
    <row r="2244" spans="1:1" s="114" customFormat="1" x14ac:dyDescent="0.25">
      <c r="A2244" s="106"/>
    </row>
    <row r="2245" spans="1:1" s="114" customFormat="1" x14ac:dyDescent="0.25">
      <c r="A2245" s="106"/>
    </row>
    <row r="2246" spans="1:1" s="114" customFormat="1" x14ac:dyDescent="0.25">
      <c r="A2246" s="106"/>
    </row>
    <row r="2247" spans="1:1" s="114" customFormat="1" x14ac:dyDescent="0.25">
      <c r="A2247" s="106"/>
    </row>
    <row r="2248" spans="1:1" s="114" customFormat="1" x14ac:dyDescent="0.25">
      <c r="A2248" s="106"/>
    </row>
    <row r="2249" spans="1:1" s="114" customFormat="1" x14ac:dyDescent="0.25">
      <c r="A2249" s="106"/>
    </row>
    <row r="2250" spans="1:1" s="114" customFormat="1" x14ac:dyDescent="0.25">
      <c r="A2250" s="106"/>
    </row>
    <row r="2251" spans="1:1" s="114" customFormat="1" x14ac:dyDescent="0.25">
      <c r="A2251" s="106"/>
    </row>
    <row r="2252" spans="1:1" s="114" customFormat="1" x14ac:dyDescent="0.25">
      <c r="A2252" s="106"/>
    </row>
    <row r="2253" spans="1:1" s="114" customFormat="1" x14ac:dyDescent="0.25">
      <c r="A2253" s="106"/>
    </row>
    <row r="2254" spans="1:1" s="114" customFormat="1" x14ac:dyDescent="0.25">
      <c r="A2254" s="106"/>
    </row>
    <row r="2255" spans="1:1" s="114" customFormat="1" x14ac:dyDescent="0.25">
      <c r="A2255" s="106"/>
    </row>
    <row r="2256" spans="1:1" s="114" customFormat="1" x14ac:dyDescent="0.25">
      <c r="A2256" s="106"/>
    </row>
    <row r="2257" spans="1:1" s="114" customFormat="1" x14ac:dyDescent="0.25">
      <c r="A2257" s="106"/>
    </row>
    <row r="2258" spans="1:1" s="114" customFormat="1" x14ac:dyDescent="0.25">
      <c r="A2258" s="106"/>
    </row>
    <row r="2259" spans="1:1" s="114" customFormat="1" x14ac:dyDescent="0.25">
      <c r="A2259" s="106"/>
    </row>
    <row r="2260" spans="1:1" s="114" customFormat="1" x14ac:dyDescent="0.25">
      <c r="A2260" s="106"/>
    </row>
    <row r="2261" spans="1:1" s="114" customFormat="1" x14ac:dyDescent="0.25">
      <c r="A2261" s="106"/>
    </row>
    <row r="2262" spans="1:1" s="114" customFormat="1" x14ac:dyDescent="0.25">
      <c r="A2262" s="106"/>
    </row>
    <row r="2263" spans="1:1" s="114" customFormat="1" x14ac:dyDescent="0.25">
      <c r="A2263" s="106"/>
    </row>
    <row r="2264" spans="1:1" s="114" customFormat="1" x14ac:dyDescent="0.25">
      <c r="A2264" s="106"/>
    </row>
    <row r="2265" spans="1:1" s="114" customFormat="1" x14ac:dyDescent="0.25">
      <c r="A2265" s="106"/>
    </row>
    <row r="2266" spans="1:1" s="114" customFormat="1" x14ac:dyDescent="0.25">
      <c r="A2266" s="106"/>
    </row>
    <row r="2267" spans="1:1" s="114" customFormat="1" x14ac:dyDescent="0.25">
      <c r="A2267" s="106"/>
    </row>
    <row r="2268" spans="1:1" s="114" customFormat="1" x14ac:dyDescent="0.25">
      <c r="A2268" s="106"/>
    </row>
    <row r="2269" spans="1:1" s="114" customFormat="1" x14ac:dyDescent="0.25">
      <c r="A2269" s="106"/>
    </row>
    <row r="2270" spans="1:1" s="114" customFormat="1" x14ac:dyDescent="0.25">
      <c r="A2270" s="106"/>
    </row>
    <row r="2271" spans="1:1" s="114" customFormat="1" x14ac:dyDescent="0.25">
      <c r="A2271" s="106"/>
    </row>
    <row r="2272" spans="1:1" s="114" customFormat="1" x14ac:dyDescent="0.25">
      <c r="A2272" s="106"/>
    </row>
    <row r="2273" spans="1:1" s="114" customFormat="1" x14ac:dyDescent="0.25">
      <c r="A2273" s="106"/>
    </row>
    <row r="2274" spans="1:1" s="114" customFormat="1" x14ac:dyDescent="0.25">
      <c r="A2274" s="106"/>
    </row>
  </sheetData>
  <sortState columnSort="1" ref="AR2:AX30">
    <sortCondition ref="AR2:AX2"/>
  </sortState>
  <pageMargins left="0.7" right="0.7" top="0.75" bottom="0.75" header="0.3" footer="0.3"/>
  <pageSetup paperSize="8" scale="2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4"/>
  <sheetViews>
    <sheetView workbookViewId="0">
      <selection activeCell="R23" sqref="R23"/>
    </sheetView>
  </sheetViews>
  <sheetFormatPr defaultRowHeight="15" x14ac:dyDescent="0.25"/>
  <cols>
    <col min="1" max="1" width="19" bestFit="1" customWidth="1"/>
    <col min="3" max="3" width="13.5703125" customWidth="1"/>
    <col min="6" max="6" width="15" style="128" customWidth="1"/>
    <col min="7" max="7" width="17.42578125" style="127" customWidth="1"/>
    <col min="8" max="8" width="13.28515625" style="128" bestFit="1" customWidth="1"/>
    <col min="9" max="9" width="18.7109375" style="128" customWidth="1"/>
    <col min="10" max="10" width="17.85546875" style="129" bestFit="1" customWidth="1"/>
    <col min="11" max="11" width="15.85546875" bestFit="1" customWidth="1"/>
  </cols>
  <sheetData>
    <row r="1" spans="1:11" ht="15.75" thickBot="1" x14ac:dyDescent="0.3">
      <c r="A1" s="124"/>
      <c r="B1" s="125"/>
      <c r="C1" s="250" t="s">
        <v>155</v>
      </c>
      <c r="D1" s="251"/>
      <c r="E1" s="252"/>
      <c r="F1" s="126"/>
    </row>
    <row r="2" spans="1:11" ht="102.75" thickBot="1" x14ac:dyDescent="0.3">
      <c r="A2" s="130" t="s">
        <v>46</v>
      </c>
      <c r="B2" s="10" t="s">
        <v>53</v>
      </c>
      <c r="C2" s="10" t="s">
        <v>156</v>
      </c>
      <c r="D2" s="10" t="s">
        <v>157</v>
      </c>
      <c r="E2" s="10" t="s">
        <v>158</v>
      </c>
      <c r="F2" s="131" t="s">
        <v>159</v>
      </c>
      <c r="G2" s="132" t="s">
        <v>36</v>
      </c>
      <c r="H2" s="132" t="s">
        <v>36</v>
      </c>
      <c r="I2" s="132" t="s">
        <v>36</v>
      </c>
      <c r="J2" s="132" t="s">
        <v>36</v>
      </c>
      <c r="K2" s="132" t="s">
        <v>36</v>
      </c>
    </row>
    <row r="3" spans="1:11" ht="15.75" thickBot="1" x14ac:dyDescent="0.3">
      <c r="A3" s="30" t="s">
        <v>43</v>
      </c>
      <c r="B3" s="133"/>
      <c r="C3" s="134"/>
      <c r="D3" s="134"/>
      <c r="E3" s="134"/>
      <c r="F3" s="135">
        <v>41694</v>
      </c>
      <c r="G3" s="136">
        <v>41701</v>
      </c>
      <c r="H3" s="22">
        <v>41708</v>
      </c>
      <c r="I3" s="137">
        <v>41715</v>
      </c>
      <c r="J3" s="54">
        <v>41722</v>
      </c>
      <c r="K3" s="54">
        <v>41729</v>
      </c>
    </row>
    <row r="4" spans="1:11" ht="15.75" thickBot="1" x14ac:dyDescent="0.3">
      <c r="A4" s="138" t="s">
        <v>44</v>
      </c>
      <c r="B4" s="139" t="s">
        <v>55</v>
      </c>
      <c r="C4" s="134" t="s">
        <v>160</v>
      </c>
      <c r="D4" s="134"/>
      <c r="E4" s="134" t="s">
        <v>161</v>
      </c>
      <c r="F4" s="140">
        <v>6.9</v>
      </c>
      <c r="G4" s="24">
        <v>7.12</v>
      </c>
      <c r="H4" s="23">
        <v>6.8</v>
      </c>
      <c r="I4" s="141">
        <v>7.07</v>
      </c>
      <c r="J4" s="55"/>
      <c r="K4" s="55"/>
    </row>
    <row r="5" spans="1:11" ht="15.75" thickBot="1" x14ac:dyDescent="0.3">
      <c r="A5" s="31" t="s">
        <v>3</v>
      </c>
      <c r="B5" s="139" t="s">
        <v>57</v>
      </c>
      <c r="C5" s="134">
        <v>5.5E-2</v>
      </c>
      <c r="D5" s="134" t="s">
        <v>162</v>
      </c>
      <c r="E5" s="134" t="s">
        <v>162</v>
      </c>
      <c r="F5" s="179">
        <v>0.15</v>
      </c>
      <c r="G5" s="180">
        <v>0.22</v>
      </c>
      <c r="H5" s="181">
        <v>0.15</v>
      </c>
      <c r="I5" s="182">
        <v>0.2</v>
      </c>
      <c r="J5" s="183">
        <v>0.1</v>
      </c>
      <c r="K5" s="184">
        <v>0.16</v>
      </c>
    </row>
    <row r="6" spans="1:11" ht="15.75" thickBot="1" x14ac:dyDescent="0.3">
      <c r="A6" s="31" t="s">
        <v>4</v>
      </c>
      <c r="B6" s="139" t="s">
        <v>57</v>
      </c>
      <c r="C6" s="134" t="s">
        <v>162</v>
      </c>
      <c r="D6" s="134">
        <f t="shared" ref="D6:D12" si="0">E6*10</f>
        <v>0.03</v>
      </c>
      <c r="E6" s="134">
        <v>3.0000000000000001E-3</v>
      </c>
      <c r="F6" s="134" t="s">
        <v>38</v>
      </c>
      <c r="G6" s="24" t="s">
        <v>38</v>
      </c>
      <c r="H6" s="25" t="s">
        <v>38</v>
      </c>
      <c r="I6" s="142" t="s">
        <v>38</v>
      </c>
      <c r="J6" s="58" t="s">
        <v>38</v>
      </c>
      <c r="K6" s="69" t="s">
        <v>38</v>
      </c>
    </row>
    <row r="7" spans="1:11" ht="15.75" thickBot="1" x14ac:dyDescent="0.3">
      <c r="A7" s="31" t="s">
        <v>5</v>
      </c>
      <c r="B7" s="139" t="s">
        <v>57</v>
      </c>
      <c r="C7" s="134" t="s">
        <v>163</v>
      </c>
      <c r="D7" s="134">
        <f t="shared" si="0"/>
        <v>0.1</v>
      </c>
      <c r="E7" s="134">
        <v>0.01</v>
      </c>
      <c r="F7" s="134" t="s">
        <v>38</v>
      </c>
      <c r="G7" s="24" t="s">
        <v>38</v>
      </c>
      <c r="H7" s="25" t="s">
        <v>38</v>
      </c>
      <c r="I7" s="142" t="s">
        <v>38</v>
      </c>
      <c r="J7" s="58" t="s">
        <v>38</v>
      </c>
      <c r="K7" s="69" t="s">
        <v>38</v>
      </c>
    </row>
    <row r="8" spans="1:11" ht="15.75" thickBot="1" x14ac:dyDescent="0.3">
      <c r="A8" s="31" t="s">
        <v>6</v>
      </c>
      <c r="B8" s="139" t="s">
        <v>57</v>
      </c>
      <c r="C8" s="134" t="s">
        <v>162</v>
      </c>
      <c r="D8" s="134">
        <f t="shared" si="0"/>
        <v>20</v>
      </c>
      <c r="E8" s="134">
        <v>2</v>
      </c>
      <c r="F8" s="134">
        <v>6.6000000000000003E-2</v>
      </c>
      <c r="G8" s="187">
        <v>3.5999999999999997E-2</v>
      </c>
      <c r="H8" s="25">
        <v>1.7999999999999999E-2</v>
      </c>
      <c r="I8" s="185">
        <v>2.1000000000000001E-2</v>
      </c>
      <c r="J8" s="59">
        <v>1.6E-2</v>
      </c>
      <c r="K8" s="186">
        <v>1.6E-2</v>
      </c>
    </row>
    <row r="9" spans="1:11" ht="15.75" thickBot="1" x14ac:dyDescent="0.3">
      <c r="A9" s="31" t="s">
        <v>7</v>
      </c>
      <c r="B9" s="139" t="s">
        <v>57</v>
      </c>
      <c r="C9" s="134" t="s">
        <v>162</v>
      </c>
      <c r="D9" s="134">
        <f t="shared" si="0"/>
        <v>0.6</v>
      </c>
      <c r="E9" s="134">
        <v>0.06</v>
      </c>
      <c r="F9" s="134" t="s">
        <v>38</v>
      </c>
      <c r="G9" s="24" t="s">
        <v>38</v>
      </c>
      <c r="H9" s="25" t="s">
        <v>38</v>
      </c>
      <c r="I9" s="142" t="s">
        <v>38</v>
      </c>
      <c r="J9" s="58" t="s">
        <v>38</v>
      </c>
      <c r="K9" s="69" t="s">
        <v>38</v>
      </c>
    </row>
    <row r="10" spans="1:11" ht="15.75" thickBot="1" x14ac:dyDescent="0.3">
      <c r="A10" s="31" t="s">
        <v>8</v>
      </c>
      <c r="B10" s="139" t="s">
        <v>57</v>
      </c>
      <c r="C10" s="134">
        <v>0.37</v>
      </c>
      <c r="D10" s="134">
        <f t="shared" si="0"/>
        <v>40</v>
      </c>
      <c r="E10" s="134">
        <v>4</v>
      </c>
      <c r="F10" s="134">
        <v>0.03</v>
      </c>
      <c r="G10" s="187">
        <v>0.03</v>
      </c>
      <c r="H10" s="25">
        <v>0.02</v>
      </c>
      <c r="I10" s="185">
        <v>0.03</v>
      </c>
      <c r="J10" s="59">
        <v>0.02</v>
      </c>
      <c r="K10" s="186">
        <v>0.02</v>
      </c>
    </row>
    <row r="11" spans="1:11" ht="15.75" thickBot="1" x14ac:dyDescent="0.3">
      <c r="A11" s="31" t="s">
        <v>9</v>
      </c>
      <c r="B11" s="139" t="s">
        <v>57</v>
      </c>
      <c r="C11" s="134">
        <v>2.0000000000000001E-4</v>
      </c>
      <c r="D11" s="134">
        <f t="shared" si="0"/>
        <v>0.02</v>
      </c>
      <c r="E11" s="134">
        <v>2E-3</v>
      </c>
      <c r="F11" s="134" t="s">
        <v>40</v>
      </c>
      <c r="G11" s="24" t="s">
        <v>40</v>
      </c>
      <c r="H11" s="25" t="s">
        <v>40</v>
      </c>
      <c r="I11" s="142" t="s">
        <v>40</v>
      </c>
      <c r="J11" s="58" t="s">
        <v>40</v>
      </c>
      <c r="K11" s="69" t="s">
        <v>40</v>
      </c>
    </row>
    <row r="12" spans="1:11" ht="15.75" thickBot="1" x14ac:dyDescent="0.3">
      <c r="A12" s="31" t="s">
        <v>48</v>
      </c>
      <c r="B12" s="139" t="s">
        <v>57</v>
      </c>
      <c r="C12" s="134" t="s">
        <v>164</v>
      </c>
      <c r="D12" s="134">
        <f t="shared" si="0"/>
        <v>0.5</v>
      </c>
      <c r="E12" s="134">
        <v>0.05</v>
      </c>
      <c r="F12" s="134" t="s">
        <v>38</v>
      </c>
      <c r="G12" s="24" t="s">
        <v>38</v>
      </c>
      <c r="H12" s="25" t="s">
        <v>38</v>
      </c>
      <c r="I12" s="142" t="s">
        <v>38</v>
      </c>
      <c r="J12" s="58" t="s">
        <v>38</v>
      </c>
      <c r="K12" s="69" t="s">
        <v>38</v>
      </c>
    </row>
    <row r="13" spans="1:11" ht="15.75" thickBot="1" x14ac:dyDescent="0.3">
      <c r="A13" s="31" t="s">
        <v>47</v>
      </c>
      <c r="B13" s="9" t="s">
        <v>57</v>
      </c>
      <c r="C13" s="134"/>
      <c r="D13" s="134"/>
      <c r="E13" s="134"/>
      <c r="F13" s="135"/>
      <c r="G13" s="24"/>
      <c r="H13" s="23"/>
      <c r="I13" s="142"/>
      <c r="J13" s="58"/>
      <c r="K13" s="69"/>
    </row>
    <row r="14" spans="1:11" ht="15.75" thickBot="1" x14ac:dyDescent="0.3">
      <c r="A14" s="31" t="s">
        <v>11</v>
      </c>
      <c r="B14" s="139" t="s">
        <v>57</v>
      </c>
      <c r="C14" s="134" t="s">
        <v>162</v>
      </c>
      <c r="D14" s="134" t="s">
        <v>162</v>
      </c>
      <c r="E14" s="134" t="s">
        <v>162</v>
      </c>
      <c r="F14" s="134">
        <v>2E-3</v>
      </c>
      <c r="G14" s="24" t="s">
        <v>38</v>
      </c>
      <c r="H14" s="25" t="s">
        <v>38</v>
      </c>
      <c r="I14" s="142" t="s">
        <v>38</v>
      </c>
      <c r="J14" s="58" t="s">
        <v>38</v>
      </c>
      <c r="K14" s="69" t="s">
        <v>38</v>
      </c>
    </row>
    <row r="15" spans="1:11" ht="15.75" thickBot="1" x14ac:dyDescent="0.3">
      <c r="A15" s="31" t="s">
        <v>12</v>
      </c>
      <c r="B15" s="139" t="s">
        <v>57</v>
      </c>
      <c r="C15" s="134">
        <v>1.4E-3</v>
      </c>
      <c r="D15" s="134">
        <f>E15*10</f>
        <v>20</v>
      </c>
      <c r="E15" s="134">
        <v>2</v>
      </c>
      <c r="F15" s="134">
        <v>2E-3</v>
      </c>
      <c r="G15" s="187">
        <v>1E-3</v>
      </c>
      <c r="H15" s="25">
        <v>2E-3</v>
      </c>
      <c r="I15" s="142" t="s">
        <v>38</v>
      </c>
      <c r="J15" s="59">
        <v>1E-3</v>
      </c>
      <c r="K15" s="69" t="s">
        <v>38</v>
      </c>
    </row>
    <row r="16" spans="1:11" ht="15.75" thickBot="1" x14ac:dyDescent="0.3">
      <c r="A16" s="31" t="s">
        <v>13</v>
      </c>
      <c r="B16" s="139" t="s">
        <v>57</v>
      </c>
      <c r="C16" s="134" t="s">
        <v>162</v>
      </c>
      <c r="D16" s="134" t="s">
        <v>162</v>
      </c>
      <c r="E16" s="134" t="s">
        <v>162</v>
      </c>
      <c r="F16" s="134">
        <v>1.8</v>
      </c>
      <c r="G16" s="187">
        <v>0.93</v>
      </c>
      <c r="H16" s="25">
        <v>0.38</v>
      </c>
      <c r="I16" s="185">
        <v>0.33</v>
      </c>
      <c r="J16" s="59">
        <v>0.23</v>
      </c>
      <c r="K16" s="186">
        <v>0.27</v>
      </c>
    </row>
    <row r="17" spans="1:11" ht="15.75" thickBot="1" x14ac:dyDescent="0.3">
      <c r="A17" s="31" t="s">
        <v>14</v>
      </c>
      <c r="B17" s="139" t="s">
        <v>57</v>
      </c>
      <c r="C17" s="134">
        <v>3.3999999999999998E-3</v>
      </c>
      <c r="D17" s="134">
        <f t="shared" ref="D17:D23" si="1">E17*10</f>
        <v>0.1</v>
      </c>
      <c r="E17" s="134">
        <v>0.01</v>
      </c>
      <c r="F17" s="134" t="s">
        <v>38</v>
      </c>
      <c r="G17" s="24" t="s">
        <v>38</v>
      </c>
      <c r="H17" s="25" t="s">
        <v>38</v>
      </c>
      <c r="I17" s="142" t="s">
        <v>38</v>
      </c>
      <c r="J17" s="58" t="s">
        <v>38</v>
      </c>
      <c r="K17" s="69" t="s">
        <v>38</v>
      </c>
    </row>
    <row r="18" spans="1:11" ht="15.75" thickBot="1" x14ac:dyDescent="0.3">
      <c r="A18" s="31" t="s">
        <v>15</v>
      </c>
      <c r="B18" s="139" t="s">
        <v>57</v>
      </c>
      <c r="C18" s="134">
        <v>1.9</v>
      </c>
      <c r="D18" s="134">
        <f t="shared" si="1"/>
        <v>5</v>
      </c>
      <c r="E18" s="134">
        <v>0.5</v>
      </c>
      <c r="F18" s="134">
        <v>0.65</v>
      </c>
      <c r="G18" s="187">
        <v>0.12</v>
      </c>
      <c r="H18" s="25">
        <v>2.4E-2</v>
      </c>
      <c r="I18" s="185">
        <v>2.8000000000000001E-2</v>
      </c>
      <c r="J18" s="59">
        <v>1.6E-2</v>
      </c>
      <c r="K18" s="186">
        <v>1.9E-2</v>
      </c>
    </row>
    <row r="19" spans="1:11" ht="15.75" thickBot="1" x14ac:dyDescent="0.3">
      <c r="A19" s="31" t="s">
        <v>16</v>
      </c>
      <c r="B19" s="139" t="s">
        <v>57</v>
      </c>
      <c r="C19" s="134">
        <v>5.9999999999999995E-4</v>
      </c>
      <c r="D19" s="134">
        <f t="shared" si="1"/>
        <v>0.01</v>
      </c>
      <c r="E19" s="134">
        <v>1E-3</v>
      </c>
      <c r="F19" s="134" t="s">
        <v>42</v>
      </c>
      <c r="G19" s="24" t="s">
        <v>42</v>
      </c>
      <c r="H19" s="25" t="s">
        <v>42</v>
      </c>
      <c r="I19" s="142" t="s">
        <v>42</v>
      </c>
      <c r="J19" s="58" t="s">
        <v>42</v>
      </c>
      <c r="K19" s="69" t="s">
        <v>42</v>
      </c>
    </row>
    <row r="20" spans="1:11" ht="15.75" thickBot="1" x14ac:dyDescent="0.3">
      <c r="A20" s="31" t="s">
        <v>17</v>
      </c>
      <c r="B20" s="139" t="s">
        <v>57</v>
      </c>
      <c r="C20" s="134" t="s">
        <v>162</v>
      </c>
      <c r="D20" s="134">
        <f t="shared" si="1"/>
        <v>0.5</v>
      </c>
      <c r="E20" s="134">
        <v>0.05</v>
      </c>
      <c r="F20" s="134" t="s">
        <v>38</v>
      </c>
      <c r="G20" s="24" t="s">
        <v>38</v>
      </c>
      <c r="H20" s="25" t="s">
        <v>38</v>
      </c>
      <c r="I20" s="142" t="s">
        <v>38</v>
      </c>
      <c r="J20" s="58" t="s">
        <v>38</v>
      </c>
      <c r="K20" s="69" t="s">
        <v>38</v>
      </c>
    </row>
    <row r="21" spans="1:11" ht="15.75" thickBot="1" x14ac:dyDescent="0.3">
      <c r="A21" s="31" t="s">
        <v>18</v>
      </c>
      <c r="B21" s="139" t="s">
        <v>57</v>
      </c>
      <c r="C21" s="134">
        <v>1.0999999999999999E-2</v>
      </c>
      <c r="D21" s="134">
        <f t="shared" si="1"/>
        <v>0.2</v>
      </c>
      <c r="E21" s="134">
        <v>0.02</v>
      </c>
      <c r="F21" s="134">
        <v>2E-3</v>
      </c>
      <c r="G21" s="24" t="s">
        <v>38</v>
      </c>
      <c r="H21" s="25" t="s">
        <v>38</v>
      </c>
      <c r="I21" s="142" t="s">
        <v>38</v>
      </c>
      <c r="J21" s="58" t="s">
        <v>38</v>
      </c>
      <c r="K21" s="69" t="s">
        <v>38</v>
      </c>
    </row>
    <row r="22" spans="1:11" ht="15.75" thickBot="1" x14ac:dyDescent="0.3">
      <c r="A22" s="31" t="s">
        <v>19</v>
      </c>
      <c r="B22" s="139" t="s">
        <v>57</v>
      </c>
      <c r="C22" s="134">
        <v>1.0999999999999999E-2</v>
      </c>
      <c r="D22" s="134">
        <f t="shared" si="1"/>
        <v>0.1</v>
      </c>
      <c r="E22" s="134">
        <v>0.01</v>
      </c>
      <c r="F22" s="134" t="s">
        <v>38</v>
      </c>
      <c r="G22" s="24" t="s">
        <v>38</v>
      </c>
      <c r="H22" s="25" t="s">
        <v>38</v>
      </c>
      <c r="I22" s="142" t="s">
        <v>38</v>
      </c>
      <c r="J22" s="58" t="s">
        <v>38</v>
      </c>
      <c r="K22" s="69" t="s">
        <v>38</v>
      </c>
    </row>
    <row r="23" spans="1:11" ht="15.75" thickBot="1" x14ac:dyDescent="0.3">
      <c r="A23" s="31" t="s">
        <v>20</v>
      </c>
      <c r="B23" s="139" t="s">
        <v>57</v>
      </c>
      <c r="C23" s="134">
        <v>5.0000000000000002E-5</v>
      </c>
      <c r="D23" s="134">
        <f t="shared" si="1"/>
        <v>1</v>
      </c>
      <c r="E23" s="134">
        <v>0.1</v>
      </c>
      <c r="F23" s="134" t="s">
        <v>38</v>
      </c>
      <c r="G23" s="24" t="s">
        <v>38</v>
      </c>
      <c r="H23" s="25" t="s">
        <v>38</v>
      </c>
      <c r="I23" s="142" t="s">
        <v>38</v>
      </c>
      <c r="J23" s="58" t="s">
        <v>38</v>
      </c>
      <c r="K23" s="69" t="s">
        <v>38</v>
      </c>
    </row>
    <row r="24" spans="1:11" ht="15.75" thickBot="1" x14ac:dyDescent="0.3">
      <c r="A24" s="31" t="s">
        <v>21</v>
      </c>
      <c r="B24" s="139" t="s">
        <v>57</v>
      </c>
      <c r="C24" s="134" t="s">
        <v>162</v>
      </c>
      <c r="D24" s="134" t="s">
        <v>162</v>
      </c>
      <c r="E24" s="134" t="s">
        <v>162</v>
      </c>
      <c r="F24" s="134">
        <v>0.19</v>
      </c>
      <c r="G24" s="187">
        <v>0.11</v>
      </c>
      <c r="H24" s="25">
        <v>5.6000000000000001E-2</v>
      </c>
      <c r="I24" s="185">
        <v>6.6000000000000003E-2</v>
      </c>
      <c r="J24" s="59">
        <v>4.4999999999999998E-2</v>
      </c>
      <c r="K24" s="186">
        <v>4.4999999999999998E-2</v>
      </c>
    </row>
    <row r="25" spans="1:11" ht="15.75" thickBot="1" x14ac:dyDescent="0.3">
      <c r="A25" s="31" t="s">
        <v>22</v>
      </c>
      <c r="B25" s="139" t="s">
        <v>57</v>
      </c>
      <c r="C25" s="134" t="s">
        <v>162</v>
      </c>
      <c r="D25" s="134" t="s">
        <v>162</v>
      </c>
      <c r="E25" s="134" t="s">
        <v>162</v>
      </c>
      <c r="F25" s="134" t="s">
        <v>38</v>
      </c>
      <c r="G25" s="24" t="s">
        <v>38</v>
      </c>
      <c r="H25" s="25" t="s">
        <v>38</v>
      </c>
      <c r="I25" s="185">
        <v>3.0000000000000001E-3</v>
      </c>
      <c r="J25" s="58" t="s">
        <v>38</v>
      </c>
      <c r="K25" s="69" t="s">
        <v>38</v>
      </c>
    </row>
    <row r="26" spans="1:11" ht="15.75" thickBot="1" x14ac:dyDescent="0.3">
      <c r="A26" s="31" t="s">
        <v>23</v>
      </c>
      <c r="B26" s="139" t="s">
        <v>57</v>
      </c>
      <c r="C26" s="134" t="s">
        <v>162</v>
      </c>
      <c r="D26" s="134" t="s">
        <v>162</v>
      </c>
      <c r="E26" s="134" t="s">
        <v>162</v>
      </c>
      <c r="F26" s="134" t="s">
        <v>38</v>
      </c>
      <c r="G26" s="24" t="s">
        <v>38</v>
      </c>
      <c r="H26" s="25" t="s">
        <v>38</v>
      </c>
      <c r="I26" s="142" t="s">
        <v>38</v>
      </c>
      <c r="J26" s="58" t="s">
        <v>38</v>
      </c>
      <c r="K26" s="69" t="s">
        <v>38</v>
      </c>
    </row>
    <row r="27" spans="1:11" ht="15.75" thickBot="1" x14ac:dyDescent="0.3">
      <c r="A27" s="31" t="s">
        <v>24</v>
      </c>
      <c r="B27" s="139" t="s">
        <v>57</v>
      </c>
      <c r="C27" s="134" t="s">
        <v>162</v>
      </c>
      <c r="D27" s="134" t="s">
        <v>162</v>
      </c>
      <c r="E27" s="134" t="s">
        <v>162</v>
      </c>
      <c r="F27" s="134">
        <v>7.0000000000000001E-3</v>
      </c>
      <c r="G27" s="187">
        <v>8.9999999999999993E-3</v>
      </c>
      <c r="H27" s="25">
        <v>4.0000000000000001E-3</v>
      </c>
      <c r="I27" s="185">
        <v>1.2999999999999999E-2</v>
      </c>
      <c r="J27" s="59">
        <v>3.0000000000000001E-3</v>
      </c>
      <c r="K27" s="186">
        <v>1.2E-2</v>
      </c>
    </row>
    <row r="28" spans="1:11" ht="15.75" thickBot="1" x14ac:dyDescent="0.3">
      <c r="A28" s="31" t="s">
        <v>25</v>
      </c>
      <c r="B28" s="139" t="s">
        <v>57</v>
      </c>
      <c r="C28" s="134" t="s">
        <v>162</v>
      </c>
      <c r="D28" s="134" t="s">
        <v>162</v>
      </c>
      <c r="E28" s="134" t="s">
        <v>162</v>
      </c>
      <c r="F28" s="134" t="s">
        <v>38</v>
      </c>
      <c r="G28" s="24" t="s">
        <v>38</v>
      </c>
      <c r="H28" s="25" t="s">
        <v>38</v>
      </c>
      <c r="I28" s="142" t="s">
        <v>38</v>
      </c>
      <c r="J28" s="58" t="s">
        <v>38</v>
      </c>
      <c r="K28" s="69" t="s">
        <v>41</v>
      </c>
    </row>
    <row r="29" spans="1:11" ht="15.75" thickBot="1" x14ac:dyDescent="0.3">
      <c r="A29" s="32" t="s">
        <v>26</v>
      </c>
      <c r="B29" s="139" t="s">
        <v>57</v>
      </c>
      <c r="C29" s="143">
        <v>8.0000000000000002E-3</v>
      </c>
      <c r="D29" s="144" t="s">
        <v>162</v>
      </c>
      <c r="E29" s="144" t="s">
        <v>162</v>
      </c>
      <c r="F29" s="134">
        <v>6.9000000000000006E-2</v>
      </c>
      <c r="G29" s="188">
        <v>2.3E-2</v>
      </c>
      <c r="H29" s="29">
        <v>1.7999999999999999E-2</v>
      </c>
      <c r="I29" s="185">
        <v>2.5000000000000001E-2</v>
      </c>
      <c r="J29" s="62">
        <v>1.2999999999999999E-2</v>
      </c>
      <c r="K29" s="71" t="s">
        <v>107</v>
      </c>
    </row>
    <row r="30" spans="1:11" ht="15.75" thickBot="1" x14ac:dyDescent="0.3">
      <c r="A30" s="145"/>
      <c r="B30" s="146"/>
      <c r="C30" s="147"/>
      <c r="D30" s="147"/>
      <c r="E30" s="148"/>
      <c r="F30" s="134"/>
      <c r="G30" s="149"/>
      <c r="H30" s="149"/>
      <c r="K30" s="129"/>
    </row>
    <row r="31" spans="1:11" ht="15.75" thickBot="1" x14ac:dyDescent="0.3">
      <c r="A31" s="145"/>
      <c r="B31" s="150"/>
      <c r="C31" s="147"/>
      <c r="D31" s="147"/>
      <c r="E31" s="148"/>
      <c r="F31" s="151"/>
      <c r="H31" s="127"/>
      <c r="J31" s="152"/>
      <c r="K31" s="152"/>
    </row>
    <row r="32" spans="1:11" ht="39" thickBot="1" x14ac:dyDescent="0.3">
      <c r="A32" s="47" t="s">
        <v>83</v>
      </c>
      <c r="B32" s="153"/>
      <c r="C32" s="154"/>
      <c r="D32" s="143"/>
      <c r="E32" s="143"/>
      <c r="F32" s="151"/>
      <c r="G32" s="155"/>
      <c r="H32" s="21"/>
      <c r="I32" s="156"/>
      <c r="J32" s="157"/>
      <c r="K32" s="157"/>
    </row>
    <row r="33" spans="1:11" ht="15.75" thickBot="1" x14ac:dyDescent="0.3">
      <c r="A33" s="158" t="s">
        <v>85</v>
      </c>
      <c r="B33" s="44" t="s">
        <v>57</v>
      </c>
      <c r="C33" s="134" t="s">
        <v>162</v>
      </c>
      <c r="D33" s="134" t="s">
        <v>162</v>
      </c>
      <c r="E33" s="134" t="s">
        <v>162</v>
      </c>
      <c r="F33" s="151" t="s">
        <v>38</v>
      </c>
      <c r="G33" s="155" t="s">
        <v>38</v>
      </c>
      <c r="H33" s="159" t="s">
        <v>38</v>
      </c>
      <c r="I33" s="128" t="s">
        <v>38</v>
      </c>
      <c r="J33" s="56" t="s">
        <v>165</v>
      </c>
      <c r="K33" s="56" t="s">
        <v>38</v>
      </c>
    </row>
    <row r="34" spans="1:11" ht="15.75" thickBot="1" x14ac:dyDescent="0.3">
      <c r="A34" s="158" t="s">
        <v>86</v>
      </c>
      <c r="B34" s="44" t="s">
        <v>57</v>
      </c>
      <c r="C34" s="134" t="s">
        <v>162</v>
      </c>
      <c r="D34" s="134" t="s">
        <v>162</v>
      </c>
      <c r="E34" s="134" t="s">
        <v>162</v>
      </c>
      <c r="F34" s="151" t="s">
        <v>38</v>
      </c>
      <c r="G34" s="155" t="s">
        <v>38</v>
      </c>
      <c r="H34" s="159" t="s">
        <v>38</v>
      </c>
      <c r="I34" s="128" t="s">
        <v>38</v>
      </c>
      <c r="J34" s="56" t="s">
        <v>165</v>
      </c>
      <c r="K34" s="56" t="s">
        <v>38</v>
      </c>
    </row>
    <row r="35" spans="1:11" ht="15.75" thickBot="1" x14ac:dyDescent="0.3">
      <c r="A35" s="158" t="s">
        <v>86</v>
      </c>
      <c r="B35" s="44" t="s">
        <v>57</v>
      </c>
      <c r="C35" s="134" t="s">
        <v>162</v>
      </c>
      <c r="D35" s="134" t="s">
        <v>162</v>
      </c>
      <c r="E35" s="134" t="s">
        <v>162</v>
      </c>
      <c r="F35" s="151" t="s">
        <v>38</v>
      </c>
      <c r="G35" s="155" t="s">
        <v>38</v>
      </c>
      <c r="H35" s="159" t="s">
        <v>38</v>
      </c>
      <c r="I35" s="128" t="s">
        <v>38</v>
      </c>
      <c r="J35" s="56" t="s">
        <v>165</v>
      </c>
      <c r="K35" s="56" t="s">
        <v>38</v>
      </c>
    </row>
    <row r="36" spans="1:11" ht="15.75" thickBot="1" x14ac:dyDescent="0.3">
      <c r="A36" s="158" t="s">
        <v>87</v>
      </c>
      <c r="B36" s="44" t="s">
        <v>57</v>
      </c>
      <c r="C36" s="134" t="s">
        <v>162</v>
      </c>
      <c r="D36" s="134" t="s">
        <v>162</v>
      </c>
      <c r="E36" s="134" t="s">
        <v>162</v>
      </c>
      <c r="F36" s="151" t="s">
        <v>38</v>
      </c>
      <c r="G36" s="155" t="s">
        <v>38</v>
      </c>
      <c r="H36" s="159" t="s">
        <v>38</v>
      </c>
      <c r="I36" s="128" t="s">
        <v>38</v>
      </c>
      <c r="J36" s="56" t="s">
        <v>165</v>
      </c>
      <c r="K36" s="56" t="s">
        <v>38</v>
      </c>
    </row>
    <row r="37" spans="1:11" ht="15.75" thickBot="1" x14ac:dyDescent="0.3">
      <c r="A37" s="158" t="s">
        <v>89</v>
      </c>
      <c r="B37" s="44" t="s">
        <v>57</v>
      </c>
      <c r="C37" s="134" t="s">
        <v>162</v>
      </c>
      <c r="D37" s="134" t="s">
        <v>162</v>
      </c>
      <c r="E37" s="134" t="s">
        <v>162</v>
      </c>
      <c r="F37" s="151" t="s">
        <v>38</v>
      </c>
      <c r="G37" s="155" t="s">
        <v>38</v>
      </c>
      <c r="H37" s="159" t="s">
        <v>38</v>
      </c>
      <c r="I37" s="128" t="s">
        <v>38</v>
      </c>
      <c r="J37" s="56" t="s">
        <v>165</v>
      </c>
      <c r="K37" s="56" t="s">
        <v>38</v>
      </c>
    </row>
    <row r="38" spans="1:11" ht="15.75" thickBot="1" x14ac:dyDescent="0.3">
      <c r="A38" s="158" t="s">
        <v>91</v>
      </c>
      <c r="B38" s="44" t="s">
        <v>57</v>
      </c>
      <c r="C38" s="134" t="s">
        <v>162</v>
      </c>
      <c r="D38" s="134" t="s">
        <v>162</v>
      </c>
      <c r="E38" s="134">
        <v>1.0000000000000001E-5</v>
      </c>
      <c r="F38" s="151" t="s">
        <v>38</v>
      </c>
      <c r="G38" s="155" t="s">
        <v>38</v>
      </c>
      <c r="H38" s="159" t="s">
        <v>38</v>
      </c>
      <c r="I38" s="128" t="s">
        <v>38</v>
      </c>
      <c r="J38" s="56" t="s">
        <v>165</v>
      </c>
      <c r="K38" s="56" t="s">
        <v>38</v>
      </c>
    </row>
    <row r="39" spans="1:11" ht="15.75" thickBot="1" x14ac:dyDescent="0.3">
      <c r="A39" s="158" t="s">
        <v>88</v>
      </c>
      <c r="B39" s="44" t="s">
        <v>57</v>
      </c>
      <c r="C39" s="134" t="s">
        <v>162</v>
      </c>
      <c r="D39" s="134" t="s">
        <v>162</v>
      </c>
      <c r="E39" s="134" t="s">
        <v>162</v>
      </c>
      <c r="F39" s="151" t="s">
        <v>38</v>
      </c>
      <c r="G39" s="155" t="s">
        <v>38</v>
      </c>
      <c r="H39" s="159" t="s">
        <v>38</v>
      </c>
      <c r="I39" s="128" t="s">
        <v>38</v>
      </c>
      <c r="J39" s="56" t="s">
        <v>165</v>
      </c>
      <c r="K39" s="56" t="s">
        <v>38</v>
      </c>
    </row>
    <row r="40" spans="1:11" ht="15.75" thickBot="1" x14ac:dyDescent="0.3">
      <c r="A40" s="158" t="s">
        <v>90</v>
      </c>
      <c r="B40" s="44" t="s">
        <v>57</v>
      </c>
      <c r="C40" s="134" t="s">
        <v>162</v>
      </c>
      <c r="D40" s="134" t="s">
        <v>162</v>
      </c>
      <c r="E40" s="134" t="s">
        <v>162</v>
      </c>
      <c r="F40" s="151" t="s">
        <v>38</v>
      </c>
      <c r="G40" s="155" t="s">
        <v>38</v>
      </c>
      <c r="H40" s="159" t="s">
        <v>38</v>
      </c>
      <c r="I40" s="128" t="s">
        <v>38</v>
      </c>
      <c r="J40" s="56" t="s">
        <v>165</v>
      </c>
      <c r="K40" s="56" t="s">
        <v>38</v>
      </c>
    </row>
    <row r="41" spans="1:11" ht="15.75" thickBot="1" x14ac:dyDescent="0.3">
      <c r="A41" s="158" t="s">
        <v>92</v>
      </c>
      <c r="B41" s="44" t="s">
        <v>57</v>
      </c>
      <c r="C41" s="134" t="s">
        <v>162</v>
      </c>
      <c r="D41" s="134" t="s">
        <v>162</v>
      </c>
      <c r="E41" s="134" t="s">
        <v>162</v>
      </c>
      <c r="F41" s="151" t="s">
        <v>38</v>
      </c>
      <c r="G41" s="155" t="s">
        <v>38</v>
      </c>
      <c r="H41" s="159" t="s">
        <v>38</v>
      </c>
      <c r="I41" s="128" t="s">
        <v>38</v>
      </c>
      <c r="J41" s="56" t="s">
        <v>165</v>
      </c>
      <c r="K41" s="56" t="s">
        <v>38</v>
      </c>
    </row>
    <row r="42" spans="1:11" ht="30.75" thickBot="1" x14ac:dyDescent="0.3">
      <c r="A42" s="158" t="s">
        <v>93</v>
      </c>
      <c r="B42" s="44" t="s">
        <v>57</v>
      </c>
      <c r="C42" s="134" t="s">
        <v>162</v>
      </c>
      <c r="D42" s="134" t="s">
        <v>162</v>
      </c>
      <c r="E42" s="134" t="s">
        <v>162</v>
      </c>
      <c r="F42" s="151" t="s">
        <v>38</v>
      </c>
      <c r="G42" s="155" t="s">
        <v>38</v>
      </c>
      <c r="H42" s="159" t="s">
        <v>38</v>
      </c>
      <c r="I42" s="128" t="s">
        <v>38</v>
      </c>
      <c r="J42" s="56" t="s">
        <v>165</v>
      </c>
      <c r="K42" s="56" t="s">
        <v>38</v>
      </c>
    </row>
    <row r="43" spans="1:11" ht="15.75" thickBot="1" x14ac:dyDescent="0.3">
      <c r="A43" s="158" t="s">
        <v>94</v>
      </c>
      <c r="B43" s="44" t="s">
        <v>57</v>
      </c>
      <c r="C43" s="134" t="s">
        <v>162</v>
      </c>
      <c r="D43" s="134" t="s">
        <v>162</v>
      </c>
      <c r="E43" s="134" t="s">
        <v>162</v>
      </c>
      <c r="F43" s="151" t="s">
        <v>38</v>
      </c>
      <c r="G43" s="155" t="s">
        <v>38</v>
      </c>
      <c r="H43" s="159" t="s">
        <v>38</v>
      </c>
      <c r="I43" s="128" t="s">
        <v>38</v>
      </c>
      <c r="J43" s="56" t="s">
        <v>165</v>
      </c>
      <c r="K43" s="56" t="s">
        <v>38</v>
      </c>
    </row>
    <row r="44" spans="1:11" ht="15.75" thickBot="1" x14ac:dyDescent="0.3">
      <c r="A44" s="158" t="s">
        <v>95</v>
      </c>
      <c r="B44" s="44" t="s">
        <v>57</v>
      </c>
      <c r="C44" s="134" t="s">
        <v>162</v>
      </c>
      <c r="D44" s="134" t="s">
        <v>162</v>
      </c>
      <c r="E44" s="134" t="s">
        <v>162</v>
      </c>
      <c r="F44" s="151" t="s">
        <v>38</v>
      </c>
      <c r="G44" s="155" t="s">
        <v>38</v>
      </c>
      <c r="H44" s="159" t="s">
        <v>38</v>
      </c>
      <c r="I44" s="128" t="s">
        <v>38</v>
      </c>
      <c r="J44" s="56" t="s">
        <v>165</v>
      </c>
      <c r="K44" s="56" t="s">
        <v>38</v>
      </c>
    </row>
    <row r="45" spans="1:11" ht="15.75" thickBot="1" x14ac:dyDescent="0.3">
      <c r="A45" s="158" t="s">
        <v>96</v>
      </c>
      <c r="B45" s="44" t="s">
        <v>57</v>
      </c>
      <c r="C45" s="134" t="s">
        <v>162</v>
      </c>
      <c r="D45" s="134" t="s">
        <v>162</v>
      </c>
      <c r="E45" s="134" t="s">
        <v>162</v>
      </c>
      <c r="F45" s="151" t="s">
        <v>38</v>
      </c>
      <c r="G45" s="155" t="s">
        <v>38</v>
      </c>
      <c r="H45" s="159" t="s">
        <v>38</v>
      </c>
      <c r="I45" s="128" t="s">
        <v>38</v>
      </c>
      <c r="J45" s="56" t="s">
        <v>165</v>
      </c>
      <c r="K45" s="56" t="s">
        <v>38</v>
      </c>
    </row>
    <row r="46" spans="1:11" ht="15.75" thickBot="1" x14ac:dyDescent="0.3">
      <c r="A46" s="158" t="s">
        <v>97</v>
      </c>
      <c r="B46" s="44" t="s">
        <v>57</v>
      </c>
      <c r="C46" s="134">
        <v>1.6E-2</v>
      </c>
      <c r="D46" s="134" t="s">
        <v>162</v>
      </c>
      <c r="E46" s="134" t="s">
        <v>162</v>
      </c>
      <c r="F46" s="151" t="s">
        <v>38</v>
      </c>
      <c r="G46" s="155" t="s">
        <v>38</v>
      </c>
      <c r="H46" s="159" t="s">
        <v>38</v>
      </c>
      <c r="I46" s="128" t="s">
        <v>38</v>
      </c>
      <c r="J46" s="56" t="s">
        <v>165</v>
      </c>
      <c r="K46" s="56" t="s">
        <v>38</v>
      </c>
    </row>
    <row r="47" spans="1:11" ht="15.75" thickBot="1" x14ac:dyDescent="0.3">
      <c r="A47" s="158" t="s">
        <v>98</v>
      </c>
      <c r="B47" s="44" t="s">
        <v>57</v>
      </c>
      <c r="C47" s="134" t="s">
        <v>162</v>
      </c>
      <c r="D47" s="134" t="s">
        <v>162</v>
      </c>
      <c r="E47" s="134" t="s">
        <v>162</v>
      </c>
      <c r="F47" s="151" t="s">
        <v>38</v>
      </c>
      <c r="G47" s="155" t="s">
        <v>38</v>
      </c>
      <c r="H47" s="159" t="s">
        <v>38</v>
      </c>
      <c r="I47" s="128" t="s">
        <v>38</v>
      </c>
      <c r="J47" s="56" t="s">
        <v>165</v>
      </c>
      <c r="K47" s="56" t="s">
        <v>38</v>
      </c>
    </row>
    <row r="48" spans="1:11" ht="15.75" thickBot="1" x14ac:dyDescent="0.3">
      <c r="A48" s="158" t="s">
        <v>99</v>
      </c>
      <c r="B48" s="44" t="s">
        <v>57</v>
      </c>
      <c r="C48" s="134" t="s">
        <v>162</v>
      </c>
      <c r="D48" s="134" t="s">
        <v>162</v>
      </c>
      <c r="E48" s="134" t="s">
        <v>162</v>
      </c>
      <c r="F48" s="151" t="s">
        <v>38</v>
      </c>
      <c r="G48" s="155" t="s">
        <v>38</v>
      </c>
      <c r="H48" s="159" t="s">
        <v>38</v>
      </c>
      <c r="I48" s="128" t="s">
        <v>38</v>
      </c>
      <c r="J48" s="56" t="s">
        <v>165</v>
      </c>
      <c r="K48" s="56" t="s">
        <v>38</v>
      </c>
    </row>
    <row r="49" spans="1:11" ht="15.75" thickBot="1" x14ac:dyDescent="0.3">
      <c r="A49" s="158" t="s">
        <v>100</v>
      </c>
      <c r="B49" s="44" t="s">
        <v>57</v>
      </c>
      <c r="C49" s="134" t="s">
        <v>162</v>
      </c>
      <c r="D49" s="134" t="s">
        <v>162</v>
      </c>
      <c r="E49" s="134" t="s">
        <v>162</v>
      </c>
      <c r="F49" s="151" t="s">
        <v>38</v>
      </c>
      <c r="G49" s="155" t="s">
        <v>38</v>
      </c>
      <c r="H49" s="160" t="s">
        <v>38</v>
      </c>
      <c r="I49" s="128" t="s">
        <v>38</v>
      </c>
      <c r="J49" s="161" t="s">
        <v>165</v>
      </c>
      <c r="K49" s="161" t="s">
        <v>38</v>
      </c>
    </row>
    <row r="50" spans="1:11" ht="26.25" thickBot="1" x14ac:dyDescent="0.3">
      <c r="A50" s="47" t="s">
        <v>101</v>
      </c>
      <c r="B50" s="162"/>
      <c r="C50" s="134"/>
      <c r="D50" s="134"/>
      <c r="E50" s="134"/>
      <c r="G50" s="155"/>
      <c r="H50" s="21"/>
      <c r="I50" s="156"/>
      <c r="J50" s="53"/>
      <c r="K50" s="53"/>
    </row>
    <row r="51" spans="1:11" ht="15.75" thickBot="1" x14ac:dyDescent="0.3">
      <c r="A51" s="48" t="s">
        <v>106</v>
      </c>
      <c r="B51" s="162" t="s">
        <v>57</v>
      </c>
      <c r="C51" s="134" t="s">
        <v>162</v>
      </c>
      <c r="D51" s="134" t="s">
        <v>162</v>
      </c>
      <c r="E51" s="134" t="s">
        <v>162</v>
      </c>
      <c r="F51" s="134" t="s">
        <v>162</v>
      </c>
      <c r="G51" s="155" t="s">
        <v>38</v>
      </c>
      <c r="H51" s="159" t="s">
        <v>38</v>
      </c>
      <c r="I51" s="142" t="s">
        <v>38</v>
      </c>
      <c r="J51" s="56" t="s">
        <v>165</v>
      </c>
      <c r="K51" s="90" t="s">
        <v>38</v>
      </c>
    </row>
    <row r="52" spans="1:11" ht="15.75" thickBot="1" x14ac:dyDescent="0.3">
      <c r="A52" s="48" t="s">
        <v>109</v>
      </c>
      <c r="B52" s="162" t="s">
        <v>57</v>
      </c>
      <c r="C52" s="134" t="s">
        <v>162</v>
      </c>
      <c r="D52" s="134" t="s">
        <v>162</v>
      </c>
      <c r="E52" s="134" t="s">
        <v>162</v>
      </c>
      <c r="F52" s="134" t="s">
        <v>162</v>
      </c>
      <c r="G52" s="155" t="s">
        <v>38</v>
      </c>
      <c r="H52" s="159" t="s">
        <v>38</v>
      </c>
      <c r="I52" s="142" t="s">
        <v>38</v>
      </c>
      <c r="J52" s="56" t="s">
        <v>165</v>
      </c>
      <c r="K52" s="90" t="s">
        <v>38</v>
      </c>
    </row>
    <row r="53" spans="1:11" ht="15.75" thickBot="1" x14ac:dyDescent="0.3">
      <c r="A53" s="48" t="s">
        <v>110</v>
      </c>
      <c r="B53" s="162" t="s">
        <v>57</v>
      </c>
      <c r="C53" s="134" t="s">
        <v>162</v>
      </c>
      <c r="D53" s="134" t="s">
        <v>162</v>
      </c>
      <c r="E53" s="134" t="s">
        <v>162</v>
      </c>
      <c r="F53" s="134" t="s">
        <v>162</v>
      </c>
      <c r="G53" s="155" t="s">
        <v>38</v>
      </c>
      <c r="H53" s="159" t="s">
        <v>38</v>
      </c>
      <c r="I53" s="142" t="s">
        <v>38</v>
      </c>
      <c r="J53" s="56" t="s">
        <v>165</v>
      </c>
      <c r="K53" s="90" t="s">
        <v>38</v>
      </c>
    </row>
    <row r="54" spans="1:11" ht="15.75" thickBot="1" x14ac:dyDescent="0.3">
      <c r="A54" s="48" t="s">
        <v>111</v>
      </c>
      <c r="B54" s="162" t="s">
        <v>57</v>
      </c>
      <c r="C54" s="134" t="s">
        <v>162</v>
      </c>
      <c r="D54" s="134" t="s">
        <v>162</v>
      </c>
      <c r="E54" s="134" t="s">
        <v>162</v>
      </c>
      <c r="F54" s="134" t="s">
        <v>162</v>
      </c>
      <c r="G54" s="155" t="s">
        <v>38</v>
      </c>
      <c r="H54" s="159" t="s">
        <v>38</v>
      </c>
      <c r="I54" s="142" t="s">
        <v>38</v>
      </c>
      <c r="J54" s="56" t="s">
        <v>165</v>
      </c>
      <c r="K54" s="90" t="s">
        <v>38</v>
      </c>
    </row>
    <row r="55" spans="1:11" ht="15.75" thickBot="1" x14ac:dyDescent="0.3">
      <c r="A55" s="48" t="s">
        <v>112</v>
      </c>
      <c r="B55" s="162" t="s">
        <v>57</v>
      </c>
      <c r="C55" s="134" t="s">
        <v>162</v>
      </c>
      <c r="D55" s="134" t="s">
        <v>162</v>
      </c>
      <c r="E55" s="134" t="s">
        <v>162</v>
      </c>
      <c r="F55" s="134" t="s">
        <v>162</v>
      </c>
      <c r="G55" s="155" t="s">
        <v>38</v>
      </c>
      <c r="H55" s="159" t="s">
        <v>38</v>
      </c>
      <c r="I55" s="142" t="s">
        <v>38</v>
      </c>
      <c r="J55" s="56" t="s">
        <v>165</v>
      </c>
      <c r="K55" s="90" t="s">
        <v>38</v>
      </c>
    </row>
    <row r="56" spans="1:11" ht="15.75" thickBot="1" x14ac:dyDescent="0.3">
      <c r="A56" s="48" t="s">
        <v>113</v>
      </c>
      <c r="B56" s="162" t="s">
        <v>57</v>
      </c>
      <c r="C56" s="134" t="s">
        <v>162</v>
      </c>
      <c r="D56" s="134" t="s">
        <v>162</v>
      </c>
      <c r="E56" s="134" t="s">
        <v>162</v>
      </c>
      <c r="F56" s="134" t="s">
        <v>162</v>
      </c>
      <c r="G56" s="155" t="s">
        <v>38</v>
      </c>
      <c r="H56" s="159" t="s">
        <v>38</v>
      </c>
      <c r="I56" s="142" t="s">
        <v>38</v>
      </c>
      <c r="J56" s="56" t="s">
        <v>165</v>
      </c>
      <c r="K56" s="90" t="s">
        <v>38</v>
      </c>
    </row>
    <row r="57" spans="1:11" ht="15.75" thickBot="1" x14ac:dyDescent="0.3">
      <c r="A57" s="48" t="s">
        <v>114</v>
      </c>
      <c r="B57" s="162" t="s">
        <v>57</v>
      </c>
      <c r="C57" s="134" t="s">
        <v>162</v>
      </c>
      <c r="D57" s="134" t="s">
        <v>162</v>
      </c>
      <c r="E57" s="134" t="s">
        <v>162</v>
      </c>
      <c r="F57" s="134" t="s">
        <v>162</v>
      </c>
      <c r="G57" s="155" t="s">
        <v>38</v>
      </c>
      <c r="H57" s="159" t="s">
        <v>38</v>
      </c>
      <c r="I57" s="142" t="s">
        <v>38</v>
      </c>
      <c r="J57" s="56" t="s">
        <v>165</v>
      </c>
      <c r="K57" s="90" t="s">
        <v>38</v>
      </c>
    </row>
    <row r="58" spans="1:11" ht="15.75" thickBot="1" x14ac:dyDescent="0.3">
      <c r="A58" s="48" t="s">
        <v>115</v>
      </c>
      <c r="B58" s="162" t="s">
        <v>57</v>
      </c>
      <c r="C58" s="134" t="s">
        <v>162</v>
      </c>
      <c r="D58" s="134" t="s">
        <v>162</v>
      </c>
      <c r="E58" s="134" t="s">
        <v>162</v>
      </c>
      <c r="F58" s="134" t="s">
        <v>162</v>
      </c>
      <c r="G58" s="155" t="s">
        <v>38</v>
      </c>
      <c r="H58" s="159" t="s">
        <v>38</v>
      </c>
      <c r="I58" s="142" t="s">
        <v>38</v>
      </c>
      <c r="J58" s="56" t="s">
        <v>165</v>
      </c>
      <c r="K58" s="90" t="s">
        <v>38</v>
      </c>
    </row>
    <row r="59" spans="1:11" ht="15.75" thickBot="1" x14ac:dyDescent="0.3">
      <c r="A59" s="48" t="s">
        <v>116</v>
      </c>
      <c r="B59" s="162" t="s">
        <v>57</v>
      </c>
      <c r="C59" s="134" t="s">
        <v>162</v>
      </c>
      <c r="D59" s="134" t="s">
        <v>162</v>
      </c>
      <c r="E59" s="134" t="s">
        <v>162</v>
      </c>
      <c r="F59" s="134" t="s">
        <v>162</v>
      </c>
      <c r="G59" s="155" t="s">
        <v>38</v>
      </c>
      <c r="H59" s="159" t="s">
        <v>38</v>
      </c>
      <c r="I59" s="142" t="s">
        <v>38</v>
      </c>
      <c r="J59" s="56" t="s">
        <v>165</v>
      </c>
      <c r="K59" s="90" t="s">
        <v>38</v>
      </c>
    </row>
    <row r="60" spans="1:11" ht="15.75" thickBot="1" x14ac:dyDescent="0.3">
      <c r="A60" s="48" t="s">
        <v>117</v>
      </c>
      <c r="B60" s="162" t="s">
        <v>57</v>
      </c>
      <c r="C60" s="134" t="s">
        <v>162</v>
      </c>
      <c r="D60" s="134" t="s">
        <v>162</v>
      </c>
      <c r="E60" s="134" t="s">
        <v>162</v>
      </c>
      <c r="F60" s="134" t="s">
        <v>162</v>
      </c>
      <c r="G60" s="155" t="s">
        <v>38</v>
      </c>
      <c r="H60" s="159" t="s">
        <v>38</v>
      </c>
      <c r="I60" s="142" t="s">
        <v>38</v>
      </c>
      <c r="J60" s="56" t="s">
        <v>165</v>
      </c>
      <c r="K60" s="90" t="s">
        <v>38</v>
      </c>
    </row>
    <row r="61" spans="1:11" ht="15.75" thickBot="1" x14ac:dyDescent="0.3">
      <c r="A61" s="48" t="s">
        <v>118</v>
      </c>
      <c r="B61" s="162" t="s">
        <v>57</v>
      </c>
      <c r="C61" s="134" t="s">
        <v>162</v>
      </c>
      <c r="D61" s="134" t="s">
        <v>162</v>
      </c>
      <c r="E61" s="134" t="s">
        <v>162</v>
      </c>
      <c r="F61" s="134" t="s">
        <v>162</v>
      </c>
      <c r="G61" s="155" t="s">
        <v>38</v>
      </c>
      <c r="H61" s="159" t="s">
        <v>38</v>
      </c>
      <c r="I61" s="142" t="s">
        <v>38</v>
      </c>
      <c r="J61" s="56" t="s">
        <v>165</v>
      </c>
      <c r="K61" s="90" t="s">
        <v>38</v>
      </c>
    </row>
    <row r="62" spans="1:11" ht="15.75" thickBot="1" x14ac:dyDescent="0.3">
      <c r="A62" s="48" t="s">
        <v>119</v>
      </c>
      <c r="B62" s="162" t="s">
        <v>57</v>
      </c>
      <c r="C62" s="134" t="s">
        <v>162</v>
      </c>
      <c r="D62" s="134" t="s">
        <v>162</v>
      </c>
      <c r="E62" s="134" t="s">
        <v>162</v>
      </c>
      <c r="F62" s="134" t="s">
        <v>162</v>
      </c>
      <c r="G62" s="155" t="s">
        <v>38</v>
      </c>
      <c r="H62" s="159" t="s">
        <v>38</v>
      </c>
      <c r="I62" s="142" t="s">
        <v>38</v>
      </c>
      <c r="J62" s="56" t="s">
        <v>165</v>
      </c>
      <c r="K62" s="90" t="s">
        <v>38</v>
      </c>
    </row>
    <row r="63" spans="1:11" ht="15.75" thickBot="1" x14ac:dyDescent="0.3">
      <c r="A63" s="48" t="s">
        <v>120</v>
      </c>
      <c r="B63" s="162" t="s">
        <v>57</v>
      </c>
      <c r="C63" s="134" t="s">
        <v>162</v>
      </c>
      <c r="D63" s="134" t="s">
        <v>162</v>
      </c>
      <c r="E63" s="134" t="s">
        <v>162</v>
      </c>
      <c r="F63" s="134" t="s">
        <v>162</v>
      </c>
      <c r="G63" s="155" t="s">
        <v>38</v>
      </c>
      <c r="H63" s="159" t="s">
        <v>38</v>
      </c>
      <c r="I63" s="142" t="s">
        <v>38</v>
      </c>
      <c r="J63" s="56" t="s">
        <v>165</v>
      </c>
      <c r="K63" s="90" t="s">
        <v>38</v>
      </c>
    </row>
    <row r="64" spans="1:11" ht="15.75" thickBot="1" x14ac:dyDescent="0.3">
      <c r="A64" s="48" t="s">
        <v>121</v>
      </c>
      <c r="B64" s="162" t="s">
        <v>57</v>
      </c>
      <c r="C64" s="134" t="s">
        <v>162</v>
      </c>
      <c r="D64" s="134" t="s">
        <v>162</v>
      </c>
      <c r="E64" s="134" t="s">
        <v>162</v>
      </c>
      <c r="F64" s="134" t="s">
        <v>162</v>
      </c>
      <c r="G64" s="155" t="s">
        <v>38</v>
      </c>
      <c r="H64" s="159" t="s">
        <v>38</v>
      </c>
      <c r="I64" s="142" t="s">
        <v>38</v>
      </c>
      <c r="J64" s="56" t="s">
        <v>165</v>
      </c>
      <c r="K64" s="90" t="s">
        <v>38</v>
      </c>
    </row>
    <row r="65" spans="1:11" ht="15.75" thickBot="1" x14ac:dyDescent="0.3">
      <c r="A65" s="48" t="s">
        <v>122</v>
      </c>
      <c r="B65" s="162" t="s">
        <v>57</v>
      </c>
      <c r="C65" s="134" t="s">
        <v>162</v>
      </c>
      <c r="D65" s="134" t="s">
        <v>162</v>
      </c>
      <c r="E65" s="134" t="s">
        <v>162</v>
      </c>
      <c r="F65" s="134" t="s">
        <v>162</v>
      </c>
      <c r="G65" s="155" t="s">
        <v>38</v>
      </c>
      <c r="H65" s="159" t="s">
        <v>38</v>
      </c>
      <c r="I65" s="142" t="s">
        <v>38</v>
      </c>
      <c r="J65" s="56" t="s">
        <v>165</v>
      </c>
      <c r="K65" s="90" t="s">
        <v>38</v>
      </c>
    </row>
    <row r="66" spans="1:11" ht="15.75" thickBot="1" x14ac:dyDescent="0.3">
      <c r="A66" s="48" t="s">
        <v>123</v>
      </c>
      <c r="B66" s="162" t="s">
        <v>57</v>
      </c>
      <c r="C66" s="134" t="s">
        <v>162</v>
      </c>
      <c r="D66" s="134" t="s">
        <v>162</v>
      </c>
      <c r="E66" s="134" t="s">
        <v>162</v>
      </c>
      <c r="F66" s="134" t="s">
        <v>162</v>
      </c>
      <c r="G66" s="155" t="s">
        <v>38</v>
      </c>
      <c r="H66" s="159" t="s">
        <v>38</v>
      </c>
      <c r="I66" s="142" t="s">
        <v>38</v>
      </c>
      <c r="J66" s="56" t="s">
        <v>165</v>
      </c>
      <c r="K66" s="90" t="s">
        <v>38</v>
      </c>
    </row>
    <row r="67" spans="1:11" ht="15.75" thickBot="1" x14ac:dyDescent="0.3">
      <c r="A67" s="48" t="s">
        <v>124</v>
      </c>
      <c r="B67" s="162" t="s">
        <v>57</v>
      </c>
      <c r="C67" s="134" t="s">
        <v>162</v>
      </c>
      <c r="D67" s="134" t="s">
        <v>162</v>
      </c>
      <c r="E67" s="134" t="s">
        <v>162</v>
      </c>
      <c r="F67" s="134" t="s">
        <v>162</v>
      </c>
      <c r="G67" s="155" t="s">
        <v>38</v>
      </c>
      <c r="H67" s="159" t="s">
        <v>38</v>
      </c>
      <c r="I67" s="142" t="s">
        <v>38</v>
      </c>
      <c r="J67" s="56" t="s">
        <v>165</v>
      </c>
      <c r="K67" s="90" t="s">
        <v>38</v>
      </c>
    </row>
    <row r="68" spans="1:11" ht="15.75" thickBot="1" x14ac:dyDescent="0.3">
      <c r="A68" s="48" t="s">
        <v>125</v>
      </c>
      <c r="B68" s="162" t="s">
        <v>57</v>
      </c>
      <c r="C68" s="134" t="s">
        <v>162</v>
      </c>
      <c r="D68" s="134" t="s">
        <v>162</v>
      </c>
      <c r="E68" s="134" t="s">
        <v>162</v>
      </c>
      <c r="F68" s="134" t="s">
        <v>162</v>
      </c>
      <c r="G68" s="155" t="s">
        <v>38</v>
      </c>
      <c r="H68" s="159" t="s">
        <v>38</v>
      </c>
      <c r="I68" s="142" t="s">
        <v>38</v>
      </c>
      <c r="J68" s="56" t="s">
        <v>165</v>
      </c>
      <c r="K68" s="90" t="s">
        <v>38</v>
      </c>
    </row>
    <row r="69" spans="1:11" ht="15.75" thickBot="1" x14ac:dyDescent="0.3">
      <c r="A69" s="48" t="s">
        <v>126</v>
      </c>
      <c r="B69" s="162" t="s">
        <v>57</v>
      </c>
      <c r="C69" s="134" t="s">
        <v>162</v>
      </c>
      <c r="D69" s="134" t="s">
        <v>162</v>
      </c>
      <c r="E69" s="134" t="s">
        <v>162</v>
      </c>
      <c r="F69" s="134" t="s">
        <v>162</v>
      </c>
      <c r="G69" s="155" t="s">
        <v>38</v>
      </c>
      <c r="H69" s="159" t="s">
        <v>38</v>
      </c>
      <c r="I69" s="142" t="s">
        <v>38</v>
      </c>
      <c r="J69" s="56" t="s">
        <v>165</v>
      </c>
      <c r="K69" s="90" t="s">
        <v>38</v>
      </c>
    </row>
    <row r="70" spans="1:11" ht="15.75" thickBot="1" x14ac:dyDescent="0.3">
      <c r="A70" s="48" t="s">
        <v>127</v>
      </c>
      <c r="B70" s="162" t="s">
        <v>57</v>
      </c>
      <c r="C70" s="134" t="s">
        <v>162</v>
      </c>
      <c r="D70" s="134" t="s">
        <v>162</v>
      </c>
      <c r="E70" s="134" t="s">
        <v>162</v>
      </c>
      <c r="F70" s="134" t="s">
        <v>162</v>
      </c>
      <c r="G70" s="155" t="s">
        <v>38</v>
      </c>
      <c r="H70" s="159" t="s">
        <v>38</v>
      </c>
      <c r="I70" s="142" t="s">
        <v>38</v>
      </c>
      <c r="J70" s="56" t="s">
        <v>165</v>
      </c>
      <c r="K70" s="90" t="s">
        <v>38</v>
      </c>
    </row>
    <row r="71" spans="1:11" ht="15.75" thickBot="1" x14ac:dyDescent="0.3">
      <c r="A71" s="48" t="s">
        <v>128</v>
      </c>
      <c r="B71" s="162" t="s">
        <v>57</v>
      </c>
      <c r="C71" s="134" t="s">
        <v>162</v>
      </c>
      <c r="D71" s="134" t="s">
        <v>162</v>
      </c>
      <c r="E71" s="134" t="s">
        <v>162</v>
      </c>
      <c r="F71" s="134" t="s">
        <v>162</v>
      </c>
      <c r="G71" s="155" t="s">
        <v>38</v>
      </c>
      <c r="H71" s="159" t="s">
        <v>38</v>
      </c>
      <c r="I71" s="142" t="s">
        <v>38</v>
      </c>
      <c r="J71" s="56" t="s">
        <v>165</v>
      </c>
      <c r="K71" s="90" t="s">
        <v>38</v>
      </c>
    </row>
    <row r="72" spans="1:11" ht="15.75" thickBot="1" x14ac:dyDescent="0.3">
      <c r="A72" s="48" t="s">
        <v>129</v>
      </c>
      <c r="B72" s="162" t="s">
        <v>57</v>
      </c>
      <c r="C72" s="134" t="s">
        <v>162</v>
      </c>
      <c r="D72" s="134" t="s">
        <v>162</v>
      </c>
      <c r="E72" s="134" t="s">
        <v>162</v>
      </c>
      <c r="F72" s="134" t="s">
        <v>162</v>
      </c>
      <c r="G72" s="155" t="s">
        <v>38</v>
      </c>
      <c r="H72" s="159" t="s">
        <v>38</v>
      </c>
      <c r="I72" s="142" t="s">
        <v>38</v>
      </c>
      <c r="J72" s="56" t="s">
        <v>165</v>
      </c>
      <c r="K72" s="90" t="s">
        <v>38</v>
      </c>
    </row>
    <row r="73" spans="1:11" ht="15.75" thickBot="1" x14ac:dyDescent="0.3">
      <c r="A73" s="48" t="s">
        <v>130</v>
      </c>
      <c r="B73" s="162" t="s">
        <v>57</v>
      </c>
      <c r="C73" s="134" t="s">
        <v>162</v>
      </c>
      <c r="D73" s="134" t="s">
        <v>162</v>
      </c>
      <c r="E73" s="134" t="s">
        <v>162</v>
      </c>
      <c r="F73" s="134" t="s">
        <v>162</v>
      </c>
      <c r="G73" s="155" t="s">
        <v>38</v>
      </c>
      <c r="H73" s="159" t="s">
        <v>38</v>
      </c>
      <c r="I73" s="142" t="s">
        <v>38</v>
      </c>
      <c r="J73" s="56" t="s">
        <v>165</v>
      </c>
      <c r="K73" s="90" t="s">
        <v>38</v>
      </c>
    </row>
    <row r="74" spans="1:11" ht="15.75" thickBot="1" x14ac:dyDescent="0.3">
      <c r="A74" s="48" t="s">
        <v>131</v>
      </c>
      <c r="B74" s="162" t="s">
        <v>57</v>
      </c>
      <c r="C74" s="134" t="s">
        <v>162</v>
      </c>
      <c r="D74" s="134" t="s">
        <v>162</v>
      </c>
      <c r="E74" s="134" t="s">
        <v>162</v>
      </c>
      <c r="F74" s="134" t="s">
        <v>162</v>
      </c>
      <c r="G74" s="155" t="s">
        <v>38</v>
      </c>
      <c r="H74" s="159" t="s">
        <v>38</v>
      </c>
      <c r="I74" s="142" t="s">
        <v>38</v>
      </c>
      <c r="J74" s="56" t="s">
        <v>165</v>
      </c>
      <c r="K74" s="90" t="s">
        <v>38</v>
      </c>
    </row>
    <row r="75" spans="1:11" ht="15.75" thickBot="1" x14ac:dyDescent="0.3">
      <c r="A75" s="48" t="s">
        <v>132</v>
      </c>
      <c r="B75" s="162" t="s">
        <v>57</v>
      </c>
      <c r="C75" s="134" t="s">
        <v>162</v>
      </c>
      <c r="D75" s="134" t="s">
        <v>162</v>
      </c>
      <c r="E75" s="134" t="s">
        <v>162</v>
      </c>
      <c r="F75" s="134" t="s">
        <v>162</v>
      </c>
      <c r="G75" s="155" t="s">
        <v>38</v>
      </c>
      <c r="H75" s="159" t="s">
        <v>38</v>
      </c>
      <c r="I75" s="142" t="s">
        <v>38</v>
      </c>
      <c r="J75" s="56" t="s">
        <v>165</v>
      </c>
      <c r="K75" s="90" t="s">
        <v>38</v>
      </c>
    </row>
    <row r="76" spans="1:11" ht="15.75" thickBot="1" x14ac:dyDescent="0.3">
      <c r="A76" s="48" t="s">
        <v>133</v>
      </c>
      <c r="B76" s="162" t="s">
        <v>57</v>
      </c>
      <c r="C76" s="134" t="s">
        <v>162</v>
      </c>
      <c r="D76" s="134" t="s">
        <v>162</v>
      </c>
      <c r="E76" s="134" t="s">
        <v>162</v>
      </c>
      <c r="F76" s="134" t="s">
        <v>162</v>
      </c>
      <c r="G76" s="155" t="s">
        <v>38</v>
      </c>
      <c r="H76" s="159" t="s">
        <v>38</v>
      </c>
      <c r="I76" s="142" t="s">
        <v>38</v>
      </c>
      <c r="J76" s="56" t="s">
        <v>165</v>
      </c>
      <c r="K76" s="90" t="s">
        <v>38</v>
      </c>
    </row>
    <row r="77" spans="1:11" ht="15.75" thickBot="1" x14ac:dyDescent="0.3">
      <c r="A77" s="48" t="s">
        <v>134</v>
      </c>
      <c r="B77" s="162" t="s">
        <v>57</v>
      </c>
      <c r="C77" s="134" t="s">
        <v>162</v>
      </c>
      <c r="D77" s="134" t="s">
        <v>162</v>
      </c>
      <c r="E77" s="134" t="s">
        <v>162</v>
      </c>
      <c r="F77" s="134" t="s">
        <v>162</v>
      </c>
      <c r="G77" s="155" t="s">
        <v>38</v>
      </c>
      <c r="H77" s="159" t="s">
        <v>38</v>
      </c>
      <c r="I77" s="142" t="s">
        <v>38</v>
      </c>
      <c r="J77" s="56" t="s">
        <v>165</v>
      </c>
      <c r="K77" s="90" t="s">
        <v>38</v>
      </c>
    </row>
    <row r="78" spans="1:11" ht="15.75" thickBot="1" x14ac:dyDescent="0.3">
      <c r="A78" s="48" t="s">
        <v>135</v>
      </c>
      <c r="B78" s="162" t="s">
        <v>57</v>
      </c>
      <c r="C78" s="134" t="s">
        <v>162</v>
      </c>
      <c r="D78" s="134" t="s">
        <v>162</v>
      </c>
      <c r="E78" s="134" t="s">
        <v>162</v>
      </c>
      <c r="F78" s="134" t="s">
        <v>162</v>
      </c>
      <c r="G78" s="155" t="s">
        <v>166</v>
      </c>
      <c r="H78" s="159" t="s">
        <v>166</v>
      </c>
      <c r="I78" s="142" t="s">
        <v>166</v>
      </c>
      <c r="J78" s="56" t="s">
        <v>165</v>
      </c>
      <c r="K78" s="90" t="s">
        <v>166</v>
      </c>
    </row>
    <row r="79" spans="1:11" ht="15.75" thickBot="1" x14ac:dyDescent="0.3">
      <c r="A79" s="48" t="s">
        <v>136</v>
      </c>
      <c r="B79" s="162" t="s">
        <v>57</v>
      </c>
      <c r="C79" s="134" t="s">
        <v>162</v>
      </c>
      <c r="D79" s="134" t="s">
        <v>162</v>
      </c>
      <c r="E79" s="134" t="s">
        <v>162</v>
      </c>
      <c r="F79" s="134" t="s">
        <v>162</v>
      </c>
      <c r="G79" s="155" t="s">
        <v>166</v>
      </c>
      <c r="H79" s="159" t="s">
        <v>166</v>
      </c>
      <c r="I79" s="142" t="s">
        <v>166</v>
      </c>
      <c r="J79" s="56" t="s">
        <v>165</v>
      </c>
      <c r="K79" s="90" t="s">
        <v>166</v>
      </c>
    </row>
    <row r="80" spans="1:11" ht="15.75" thickBot="1" x14ac:dyDescent="0.3">
      <c r="A80" s="48" t="s">
        <v>137</v>
      </c>
      <c r="B80" s="162" t="s">
        <v>57</v>
      </c>
      <c r="C80" s="134" t="s">
        <v>162</v>
      </c>
      <c r="D80" s="134" t="s">
        <v>162</v>
      </c>
      <c r="E80" s="134" t="s">
        <v>162</v>
      </c>
      <c r="F80" s="134" t="s">
        <v>162</v>
      </c>
      <c r="G80" s="155" t="s">
        <v>38</v>
      </c>
      <c r="H80" s="159" t="s">
        <v>38</v>
      </c>
      <c r="I80" s="142" t="s">
        <v>38</v>
      </c>
      <c r="J80" s="56" t="s">
        <v>165</v>
      </c>
      <c r="K80" s="90" t="s">
        <v>38</v>
      </c>
    </row>
    <row r="81" spans="1:11" ht="15.75" thickBot="1" x14ac:dyDescent="0.3">
      <c r="A81" s="48" t="s">
        <v>138</v>
      </c>
      <c r="B81" s="162" t="s">
        <v>57</v>
      </c>
      <c r="C81" s="134" t="s">
        <v>162</v>
      </c>
      <c r="D81" s="134" t="s">
        <v>162</v>
      </c>
      <c r="E81" s="134" t="s">
        <v>162</v>
      </c>
      <c r="F81" s="134" t="s">
        <v>162</v>
      </c>
      <c r="G81" s="155" t="s">
        <v>166</v>
      </c>
      <c r="H81" s="159" t="s">
        <v>166</v>
      </c>
      <c r="I81" s="142" t="s">
        <v>166</v>
      </c>
      <c r="J81" s="56" t="s">
        <v>165</v>
      </c>
      <c r="K81" s="90" t="s">
        <v>166</v>
      </c>
    </row>
    <row r="82" spans="1:11" ht="15.75" thickBot="1" x14ac:dyDescent="0.3">
      <c r="A82" s="48" t="s">
        <v>139</v>
      </c>
      <c r="B82" s="162" t="s">
        <v>57</v>
      </c>
      <c r="C82" s="134" t="s">
        <v>162</v>
      </c>
      <c r="D82" s="134" t="s">
        <v>162</v>
      </c>
      <c r="E82" s="134" t="s">
        <v>162</v>
      </c>
      <c r="F82" s="134" t="s">
        <v>162</v>
      </c>
      <c r="G82" s="155" t="s">
        <v>38</v>
      </c>
      <c r="H82" s="159" t="s">
        <v>38</v>
      </c>
      <c r="I82" s="142" t="s">
        <v>38</v>
      </c>
      <c r="J82" s="56" t="s">
        <v>165</v>
      </c>
      <c r="K82" s="90" t="s">
        <v>38</v>
      </c>
    </row>
    <row r="83" spans="1:11" ht="15.75" thickBot="1" x14ac:dyDescent="0.3">
      <c r="A83" s="48" t="s">
        <v>140</v>
      </c>
      <c r="B83" s="162" t="s">
        <v>57</v>
      </c>
      <c r="C83" s="134" t="s">
        <v>162</v>
      </c>
      <c r="D83" s="134" t="s">
        <v>162</v>
      </c>
      <c r="E83" s="134" t="s">
        <v>162</v>
      </c>
      <c r="F83" s="134" t="s">
        <v>162</v>
      </c>
      <c r="G83" s="155" t="s">
        <v>38</v>
      </c>
      <c r="H83" s="159" t="s">
        <v>38</v>
      </c>
      <c r="I83" s="142" t="s">
        <v>38</v>
      </c>
      <c r="J83" s="56" t="s">
        <v>165</v>
      </c>
      <c r="K83" s="90" t="s">
        <v>38</v>
      </c>
    </row>
    <row r="84" spans="1:11" ht="15.75" thickBot="1" x14ac:dyDescent="0.3">
      <c r="A84" s="48" t="s">
        <v>141</v>
      </c>
      <c r="B84" s="162" t="s">
        <v>57</v>
      </c>
      <c r="C84" s="134" t="s">
        <v>162</v>
      </c>
      <c r="D84" s="134" t="s">
        <v>162</v>
      </c>
      <c r="E84" s="134" t="s">
        <v>162</v>
      </c>
      <c r="F84" s="134" t="s">
        <v>162</v>
      </c>
      <c r="G84" s="155" t="s">
        <v>38</v>
      </c>
      <c r="H84" s="159" t="s">
        <v>38</v>
      </c>
      <c r="I84" s="142" t="s">
        <v>38</v>
      </c>
      <c r="J84" s="161" t="s">
        <v>165</v>
      </c>
      <c r="K84" s="115" t="s">
        <v>38</v>
      </c>
    </row>
    <row r="85" spans="1:11" ht="15.75" thickBot="1" x14ac:dyDescent="0.3">
      <c r="A85" s="163" t="s">
        <v>102</v>
      </c>
      <c r="B85" s="162"/>
      <c r="C85" s="134"/>
      <c r="D85" s="134"/>
      <c r="E85" s="134"/>
      <c r="F85" s="134"/>
      <c r="G85" s="155"/>
      <c r="H85" s="21"/>
      <c r="I85" s="156"/>
      <c r="J85" s="53"/>
      <c r="K85" s="53"/>
    </row>
    <row r="86" spans="1:11" ht="15.75" thickBot="1" x14ac:dyDescent="0.3">
      <c r="A86" s="48" t="s">
        <v>142</v>
      </c>
      <c r="B86" s="162" t="s">
        <v>57</v>
      </c>
      <c r="C86" s="134" t="s">
        <v>162</v>
      </c>
      <c r="D86" s="134" t="s">
        <v>162</v>
      </c>
      <c r="E86" s="134" t="s">
        <v>162</v>
      </c>
      <c r="F86" s="134" t="s">
        <v>162</v>
      </c>
      <c r="G86" s="155" t="s">
        <v>37</v>
      </c>
      <c r="H86" s="159" t="s">
        <v>37</v>
      </c>
      <c r="I86" s="128" t="s">
        <v>37</v>
      </c>
      <c r="J86" s="56" t="s">
        <v>165</v>
      </c>
      <c r="K86" s="164" t="s">
        <v>37</v>
      </c>
    </row>
    <row r="87" spans="1:11" ht="15.75" thickBot="1" x14ac:dyDescent="0.3">
      <c r="A87" s="48" t="s">
        <v>143</v>
      </c>
      <c r="B87" s="162" t="s">
        <v>57</v>
      </c>
      <c r="C87" s="134" t="s">
        <v>162</v>
      </c>
      <c r="D87" s="134" t="s">
        <v>162</v>
      </c>
      <c r="E87" s="134" t="s">
        <v>162</v>
      </c>
      <c r="F87" s="134" t="s">
        <v>162</v>
      </c>
      <c r="G87" s="155" t="s">
        <v>37</v>
      </c>
      <c r="H87" s="159" t="s">
        <v>37</v>
      </c>
      <c r="I87" s="128" t="s">
        <v>37</v>
      </c>
      <c r="J87" s="56" t="s">
        <v>165</v>
      </c>
      <c r="K87" s="164" t="s">
        <v>37</v>
      </c>
    </row>
    <row r="88" spans="1:11" ht="15.75" thickBot="1" x14ac:dyDescent="0.3">
      <c r="A88" s="48" t="s">
        <v>144</v>
      </c>
      <c r="B88" s="162" t="s">
        <v>57</v>
      </c>
      <c r="C88" s="134" t="s">
        <v>162</v>
      </c>
      <c r="D88" s="134" t="s">
        <v>162</v>
      </c>
      <c r="E88" s="134" t="s">
        <v>162</v>
      </c>
      <c r="F88" s="134" t="s">
        <v>162</v>
      </c>
      <c r="G88" s="155" t="s">
        <v>37</v>
      </c>
      <c r="H88" s="159" t="s">
        <v>37</v>
      </c>
      <c r="I88" s="128" t="s">
        <v>37</v>
      </c>
      <c r="J88" s="56" t="s">
        <v>165</v>
      </c>
      <c r="K88" s="164" t="s">
        <v>37</v>
      </c>
    </row>
    <row r="89" spans="1:11" ht="15.75" thickBot="1" x14ac:dyDescent="0.3">
      <c r="A89" s="48" t="s">
        <v>145</v>
      </c>
      <c r="B89" s="162" t="s">
        <v>57</v>
      </c>
      <c r="C89" s="134" t="s">
        <v>162</v>
      </c>
      <c r="D89" s="134" t="s">
        <v>162</v>
      </c>
      <c r="E89" s="134" t="s">
        <v>162</v>
      </c>
      <c r="F89" s="134" t="s">
        <v>162</v>
      </c>
      <c r="G89" s="155" t="s">
        <v>37</v>
      </c>
      <c r="H89" s="159" t="s">
        <v>37</v>
      </c>
      <c r="I89" s="128" t="s">
        <v>37</v>
      </c>
      <c r="J89" s="56" t="s">
        <v>165</v>
      </c>
      <c r="K89" s="164" t="s">
        <v>37</v>
      </c>
    </row>
    <row r="90" spans="1:11" ht="15.75" thickBot="1" x14ac:dyDescent="0.3">
      <c r="A90" s="48" t="s">
        <v>146</v>
      </c>
      <c r="B90" s="162" t="s">
        <v>57</v>
      </c>
      <c r="C90" s="134" t="s">
        <v>162</v>
      </c>
      <c r="D90" s="134" t="s">
        <v>162</v>
      </c>
      <c r="E90" s="134" t="s">
        <v>162</v>
      </c>
      <c r="F90" s="134" t="s">
        <v>162</v>
      </c>
      <c r="G90" s="155" t="s">
        <v>37</v>
      </c>
      <c r="H90" s="159" t="s">
        <v>37</v>
      </c>
      <c r="I90" s="128" t="s">
        <v>37</v>
      </c>
      <c r="J90" s="56" t="s">
        <v>165</v>
      </c>
      <c r="K90" s="164" t="s">
        <v>37</v>
      </c>
    </row>
    <row r="91" spans="1:11" ht="15.75" thickBot="1" x14ac:dyDescent="0.3">
      <c r="A91" s="60" t="s">
        <v>147</v>
      </c>
      <c r="B91" s="165" t="s">
        <v>57</v>
      </c>
      <c r="C91" s="134" t="s">
        <v>162</v>
      </c>
      <c r="D91" s="134" t="s">
        <v>162</v>
      </c>
      <c r="E91" s="134" t="s">
        <v>162</v>
      </c>
      <c r="F91" s="134" t="s">
        <v>162</v>
      </c>
      <c r="G91" s="166" t="s">
        <v>37</v>
      </c>
      <c r="H91" s="160" t="s">
        <v>37</v>
      </c>
      <c r="I91" s="128" t="s">
        <v>37</v>
      </c>
      <c r="J91" s="61" t="s">
        <v>165</v>
      </c>
      <c r="K91" s="167" t="s">
        <v>37</v>
      </c>
    </row>
    <row r="92" spans="1:11" ht="45.75" thickBot="1" x14ac:dyDescent="0.3">
      <c r="A92" s="168" t="s">
        <v>167</v>
      </c>
      <c r="B92" s="169"/>
      <c r="C92" s="134"/>
      <c r="D92" s="134"/>
      <c r="E92" s="134"/>
      <c r="F92" s="134"/>
      <c r="G92" s="170"/>
      <c r="H92" s="21"/>
      <c r="I92" s="156"/>
      <c r="J92" s="53"/>
      <c r="K92" s="53"/>
    </row>
    <row r="93" spans="1:11" ht="15.75" thickBot="1" x14ac:dyDescent="0.3">
      <c r="A93" s="48" t="s">
        <v>148</v>
      </c>
      <c r="B93" s="162" t="s">
        <v>57</v>
      </c>
      <c r="C93" s="134" t="s">
        <v>162</v>
      </c>
      <c r="D93" s="134" t="s">
        <v>162</v>
      </c>
      <c r="E93" s="134" t="s">
        <v>162</v>
      </c>
      <c r="F93" s="134" t="s">
        <v>162</v>
      </c>
      <c r="G93" s="155" t="s">
        <v>38</v>
      </c>
      <c r="H93" s="25" t="s">
        <v>38</v>
      </c>
      <c r="I93" s="128" t="s">
        <v>38</v>
      </c>
      <c r="J93" s="171" t="s">
        <v>165</v>
      </c>
      <c r="K93" s="172" t="s">
        <v>38</v>
      </c>
    </row>
    <row r="94" spans="1:11" ht="15.75" thickBot="1" x14ac:dyDescent="0.3">
      <c r="A94" s="48" t="s">
        <v>149</v>
      </c>
      <c r="B94" s="162" t="s">
        <v>57</v>
      </c>
      <c r="C94" s="134" t="s">
        <v>162</v>
      </c>
      <c r="D94" s="134" t="s">
        <v>162</v>
      </c>
      <c r="E94" s="134" t="s">
        <v>162</v>
      </c>
      <c r="F94" s="134" t="s">
        <v>162</v>
      </c>
      <c r="G94" s="155" t="s">
        <v>38</v>
      </c>
      <c r="H94" s="25" t="s">
        <v>38</v>
      </c>
      <c r="I94" s="128" t="s">
        <v>38</v>
      </c>
      <c r="J94" s="171" t="s">
        <v>165</v>
      </c>
      <c r="K94" s="172" t="s">
        <v>38</v>
      </c>
    </row>
    <row r="95" spans="1:11" ht="15.75" thickBot="1" x14ac:dyDescent="0.3">
      <c r="A95" s="48" t="s">
        <v>150</v>
      </c>
      <c r="B95" s="162" t="s">
        <v>57</v>
      </c>
      <c r="C95" s="134" t="s">
        <v>162</v>
      </c>
      <c r="D95" s="134" t="s">
        <v>162</v>
      </c>
      <c r="E95" s="134" t="s">
        <v>162</v>
      </c>
      <c r="F95" s="134" t="s">
        <v>162</v>
      </c>
      <c r="G95" s="155" t="s">
        <v>38</v>
      </c>
      <c r="H95" s="25" t="s">
        <v>38</v>
      </c>
      <c r="I95" s="128" t="s">
        <v>38</v>
      </c>
      <c r="J95" s="171" t="s">
        <v>165</v>
      </c>
      <c r="K95" s="172" t="s">
        <v>38</v>
      </c>
    </row>
    <row r="96" spans="1:11" ht="15.75" thickBot="1" x14ac:dyDescent="0.3">
      <c r="A96" s="48" t="s">
        <v>151</v>
      </c>
      <c r="B96" s="162" t="s">
        <v>57</v>
      </c>
      <c r="C96" s="134" t="s">
        <v>162</v>
      </c>
      <c r="D96" s="134" t="s">
        <v>162</v>
      </c>
      <c r="E96" s="134" t="s">
        <v>162</v>
      </c>
      <c r="F96" s="134" t="s">
        <v>162</v>
      </c>
      <c r="G96" s="155" t="s">
        <v>168</v>
      </c>
      <c r="H96" s="25" t="s">
        <v>168</v>
      </c>
      <c r="I96" s="128" t="s">
        <v>168</v>
      </c>
      <c r="J96" s="171" t="s">
        <v>165</v>
      </c>
      <c r="K96" s="172" t="s">
        <v>168</v>
      </c>
    </row>
    <row r="97" spans="1:11" ht="15.75" thickBot="1" x14ac:dyDescent="0.3">
      <c r="A97" s="48" t="s">
        <v>152</v>
      </c>
      <c r="B97" s="162" t="s">
        <v>57</v>
      </c>
      <c r="C97" s="134" t="s">
        <v>162</v>
      </c>
      <c r="D97" s="134" t="s">
        <v>162</v>
      </c>
      <c r="E97" s="134" t="s">
        <v>162</v>
      </c>
      <c r="F97" s="134" t="s">
        <v>162</v>
      </c>
      <c r="G97" s="155" t="s">
        <v>38</v>
      </c>
      <c r="H97" s="25" t="s">
        <v>38</v>
      </c>
      <c r="I97" s="128" t="s">
        <v>38</v>
      </c>
      <c r="J97" s="171" t="s">
        <v>165</v>
      </c>
      <c r="K97" s="172" t="s">
        <v>38</v>
      </c>
    </row>
    <row r="98" spans="1:11" ht="15.75" thickBot="1" x14ac:dyDescent="0.3">
      <c r="A98" s="48" t="s">
        <v>153</v>
      </c>
      <c r="B98" s="162" t="s">
        <v>57</v>
      </c>
      <c r="C98" s="134" t="s">
        <v>162</v>
      </c>
      <c r="D98" s="134" t="s">
        <v>162</v>
      </c>
      <c r="E98" s="134" t="s">
        <v>162</v>
      </c>
      <c r="F98" s="134" t="s">
        <v>162</v>
      </c>
      <c r="G98" s="155" t="s">
        <v>38</v>
      </c>
      <c r="H98" s="25" t="s">
        <v>38</v>
      </c>
      <c r="I98" s="128" t="s">
        <v>38</v>
      </c>
      <c r="J98" s="171" t="s">
        <v>165</v>
      </c>
      <c r="K98" s="172" t="s">
        <v>38</v>
      </c>
    </row>
    <row r="99" spans="1:11" ht="15.75" thickBot="1" x14ac:dyDescent="0.3">
      <c r="A99" s="81" t="s">
        <v>154</v>
      </c>
      <c r="B99" s="162" t="s">
        <v>57</v>
      </c>
      <c r="C99" s="134" t="s">
        <v>162</v>
      </c>
      <c r="D99" s="134" t="s">
        <v>162</v>
      </c>
      <c r="E99" s="134" t="s">
        <v>162</v>
      </c>
      <c r="F99" s="134" t="s">
        <v>162</v>
      </c>
      <c r="G99" s="155" t="s">
        <v>38</v>
      </c>
      <c r="H99" s="173" t="s">
        <v>38</v>
      </c>
      <c r="I99" s="128" t="s">
        <v>38</v>
      </c>
      <c r="J99" s="174" t="s">
        <v>165</v>
      </c>
      <c r="K99" s="175" t="s">
        <v>38</v>
      </c>
    </row>
    <row r="100" spans="1:11" ht="15.75" thickBot="1" x14ac:dyDescent="0.3">
      <c r="A100" s="49" t="s">
        <v>169</v>
      </c>
      <c r="F100" s="134"/>
      <c r="G100" s="21"/>
      <c r="H100" s="21"/>
      <c r="J100" s="53"/>
      <c r="K100" s="53"/>
    </row>
    <row r="101" spans="1:11" ht="15.75" thickBot="1" x14ac:dyDescent="0.3">
      <c r="A101" s="48" t="s">
        <v>170</v>
      </c>
      <c r="B101" s="162" t="s">
        <v>57</v>
      </c>
      <c r="C101" s="134" t="s">
        <v>162</v>
      </c>
      <c r="D101" s="134" t="s">
        <v>162</v>
      </c>
      <c r="E101" s="134" t="s">
        <v>162</v>
      </c>
      <c r="F101" s="134" t="s">
        <v>162</v>
      </c>
      <c r="G101" s="134" t="s">
        <v>162</v>
      </c>
      <c r="H101" s="159" t="s">
        <v>171</v>
      </c>
      <c r="I101" s="128" t="s">
        <v>172</v>
      </c>
      <c r="J101" s="176" t="s">
        <v>171</v>
      </c>
      <c r="K101" s="69" t="s">
        <v>171</v>
      </c>
    </row>
    <row r="102" spans="1:11" ht="15.75" thickBot="1" x14ac:dyDescent="0.3">
      <c r="A102" s="48" t="s">
        <v>173</v>
      </c>
      <c r="B102" s="162" t="s">
        <v>57</v>
      </c>
      <c r="C102" s="134" t="s">
        <v>162</v>
      </c>
      <c r="D102" s="134" t="s">
        <v>162</v>
      </c>
      <c r="E102" s="134" t="s">
        <v>162</v>
      </c>
      <c r="F102" s="134" t="s">
        <v>162</v>
      </c>
      <c r="G102" s="134" t="s">
        <v>162</v>
      </c>
      <c r="H102" s="159" t="s">
        <v>172</v>
      </c>
      <c r="I102" s="128" t="s">
        <v>171</v>
      </c>
      <c r="J102" s="177">
        <v>0.2</v>
      </c>
      <c r="K102" s="69" t="s">
        <v>172</v>
      </c>
    </row>
    <row r="103" spans="1:11" ht="15.75" thickBot="1" x14ac:dyDescent="0.3">
      <c r="A103" s="48" t="s">
        <v>174</v>
      </c>
      <c r="B103" s="162" t="s">
        <v>57</v>
      </c>
      <c r="C103" s="134" t="s">
        <v>162</v>
      </c>
      <c r="D103" s="134" t="s">
        <v>162</v>
      </c>
      <c r="E103" s="134" t="s">
        <v>162</v>
      </c>
      <c r="F103" s="134" t="s">
        <v>162</v>
      </c>
      <c r="G103" s="134" t="s">
        <v>162</v>
      </c>
      <c r="H103" s="159" t="s">
        <v>175</v>
      </c>
      <c r="I103" s="128" t="s">
        <v>176</v>
      </c>
      <c r="J103" s="177">
        <v>0.2</v>
      </c>
      <c r="K103" s="69" t="s">
        <v>175</v>
      </c>
    </row>
    <row r="104" spans="1:11" ht="15.75" thickBot="1" x14ac:dyDescent="0.3">
      <c r="A104" s="60" t="s">
        <v>177</v>
      </c>
      <c r="B104" s="162" t="s">
        <v>57</v>
      </c>
      <c r="C104" s="134" t="s">
        <v>162</v>
      </c>
      <c r="D104" s="134" t="s">
        <v>162</v>
      </c>
      <c r="E104" s="134" t="s">
        <v>162</v>
      </c>
      <c r="F104" s="134" t="s">
        <v>162</v>
      </c>
      <c r="G104" s="134" t="s">
        <v>162</v>
      </c>
      <c r="H104" s="160" t="s">
        <v>63</v>
      </c>
      <c r="I104" s="128" t="s">
        <v>178</v>
      </c>
      <c r="J104" s="178">
        <v>0.04</v>
      </c>
      <c r="K104" s="71" t="s">
        <v>39</v>
      </c>
    </row>
  </sheetData>
  <mergeCells count="1">
    <mergeCell ref="C1:E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2"/>
  <sheetViews>
    <sheetView workbookViewId="0">
      <selection activeCell="F16" sqref="F16"/>
    </sheetView>
  </sheetViews>
  <sheetFormatPr defaultRowHeight="15" x14ac:dyDescent="0.25"/>
  <cols>
    <col min="3" max="4" width="9.7109375" bestFit="1" customWidth="1"/>
    <col min="5" max="5" width="9.42578125" customWidth="1"/>
    <col min="6" max="6" width="9.7109375" bestFit="1" customWidth="1"/>
    <col min="7" max="10" width="10.42578125" bestFit="1" customWidth="1"/>
    <col min="11" max="11" width="10.7109375" bestFit="1" customWidth="1"/>
    <col min="12" max="12" width="10.85546875" bestFit="1" customWidth="1"/>
    <col min="13" max="14" width="10.7109375" bestFit="1" customWidth="1"/>
    <col min="15" max="15" width="15.42578125" bestFit="1" customWidth="1"/>
    <col min="16" max="19" width="10.7109375" bestFit="1" customWidth="1"/>
  </cols>
  <sheetData>
    <row r="1" spans="1:63" ht="153.75" thickBot="1" x14ac:dyDescent="0.3">
      <c r="A1" s="10" t="s">
        <v>179</v>
      </c>
      <c r="B1" s="10" t="s">
        <v>53</v>
      </c>
      <c r="C1" s="10" t="s">
        <v>156</v>
      </c>
      <c r="D1" s="10" t="s">
        <v>157</v>
      </c>
      <c r="E1" s="10" t="s">
        <v>158</v>
      </c>
      <c r="F1" s="10"/>
      <c r="G1" s="10" t="s">
        <v>180</v>
      </c>
      <c r="H1" s="10" t="s">
        <v>181</v>
      </c>
      <c r="I1" s="10" t="s">
        <v>182</v>
      </c>
      <c r="J1" s="10" t="s">
        <v>159</v>
      </c>
      <c r="L1" s="130" t="s">
        <v>46</v>
      </c>
      <c r="M1" s="10" t="s">
        <v>53</v>
      </c>
      <c r="N1" s="189" t="s">
        <v>183</v>
      </c>
      <c r="O1" s="189" t="s">
        <v>31</v>
      </c>
      <c r="P1" s="189" t="s">
        <v>32</v>
      </c>
      <c r="Q1" s="189" t="s">
        <v>33</v>
      </c>
      <c r="R1" s="189" t="s">
        <v>34</v>
      </c>
      <c r="S1" s="190" t="s">
        <v>35</v>
      </c>
      <c r="T1" s="191" t="s">
        <v>36</v>
      </c>
      <c r="V1" s="192" t="s">
        <v>46</v>
      </c>
      <c r="W1" s="193" t="s">
        <v>53</v>
      </c>
      <c r="X1" s="21" t="s">
        <v>184</v>
      </c>
      <c r="Y1" s="21" t="s">
        <v>185</v>
      </c>
      <c r="Z1" s="21" t="s">
        <v>186</v>
      </c>
      <c r="AA1" s="21" t="s">
        <v>187</v>
      </c>
      <c r="AB1" s="21" t="s">
        <v>188</v>
      </c>
      <c r="AC1" s="21" t="s">
        <v>189</v>
      </c>
      <c r="AD1" s="21" t="s">
        <v>190</v>
      </c>
      <c r="AE1" s="194" t="s">
        <v>191</v>
      </c>
      <c r="AF1" s="192" t="s">
        <v>46</v>
      </c>
      <c r="AG1" s="193" t="s">
        <v>53</v>
      </c>
      <c r="AH1" s="204" t="s">
        <v>190</v>
      </c>
      <c r="AI1" s="204" t="s">
        <v>194</v>
      </c>
      <c r="AJ1" s="204" t="s">
        <v>54</v>
      </c>
      <c r="AK1" s="204" t="s">
        <v>185</v>
      </c>
      <c r="AL1" s="204" t="s">
        <v>188</v>
      </c>
      <c r="AM1" s="204" t="s">
        <v>189</v>
      </c>
      <c r="AN1" s="204" t="s">
        <v>187</v>
      </c>
      <c r="AO1" s="204" t="s">
        <v>195</v>
      </c>
      <c r="AQ1" s="192" t="s">
        <v>46</v>
      </c>
      <c r="AR1" s="193" t="s">
        <v>53</v>
      </c>
      <c r="AS1" s="53" t="s">
        <v>194</v>
      </c>
      <c r="AT1" s="53" t="s">
        <v>187</v>
      </c>
      <c r="AU1" s="53" t="s">
        <v>188</v>
      </c>
      <c r="AV1" s="53" t="s">
        <v>189</v>
      </c>
      <c r="AW1" s="53" t="s">
        <v>195</v>
      </c>
      <c r="AX1" s="53" t="s">
        <v>185</v>
      </c>
      <c r="AY1" s="53" t="s">
        <v>190</v>
      </c>
      <c r="AZ1" s="205" t="s">
        <v>54</v>
      </c>
      <c r="BA1" s="129"/>
      <c r="BB1" s="192" t="s">
        <v>46</v>
      </c>
      <c r="BC1" s="193" t="s">
        <v>53</v>
      </c>
      <c r="BD1" s="53" t="s">
        <v>194</v>
      </c>
      <c r="BE1" s="53" t="s">
        <v>187</v>
      </c>
      <c r="BF1" s="53" t="s">
        <v>188</v>
      </c>
      <c r="BG1" s="53" t="s">
        <v>189</v>
      </c>
      <c r="BH1" s="53" t="s">
        <v>195</v>
      </c>
      <c r="BI1" s="53" t="s">
        <v>185</v>
      </c>
      <c r="BJ1" s="53" t="s">
        <v>190</v>
      </c>
      <c r="BK1" s="205" t="s">
        <v>54</v>
      </c>
    </row>
    <row r="2" spans="1:63" ht="15.75" thickBot="1" x14ac:dyDescent="0.3">
      <c r="A2" s="195" t="s">
        <v>43</v>
      </c>
      <c r="B2" s="133"/>
      <c r="C2" s="134"/>
      <c r="D2" s="134"/>
      <c r="E2" s="134"/>
      <c r="F2" s="134"/>
      <c r="G2" s="135">
        <v>41688</v>
      </c>
      <c r="H2" s="135">
        <v>41694</v>
      </c>
      <c r="I2" s="135">
        <v>41694</v>
      </c>
      <c r="J2" s="135">
        <v>41694</v>
      </c>
      <c r="L2" s="30" t="s">
        <v>43</v>
      </c>
      <c r="M2" s="133"/>
      <c r="N2" s="196">
        <v>41702</v>
      </c>
      <c r="O2" s="196">
        <v>41702</v>
      </c>
      <c r="P2" s="196">
        <v>41702</v>
      </c>
      <c r="Q2" s="196">
        <v>41702</v>
      </c>
      <c r="R2" s="196">
        <v>41702</v>
      </c>
      <c r="S2" s="197">
        <v>41732</v>
      </c>
      <c r="T2" s="198">
        <v>41732</v>
      </c>
      <c r="V2" s="30" t="s">
        <v>43</v>
      </c>
      <c r="W2" s="199"/>
      <c r="X2" s="22">
        <v>41708</v>
      </c>
      <c r="Y2" s="22">
        <v>41708</v>
      </c>
      <c r="Z2" s="22">
        <v>41709</v>
      </c>
      <c r="AA2" s="22">
        <v>41709</v>
      </c>
      <c r="AB2" s="22">
        <v>41709</v>
      </c>
      <c r="AC2" s="22">
        <v>41709</v>
      </c>
      <c r="AD2" s="22">
        <v>41708</v>
      </c>
      <c r="AE2" s="22">
        <v>41708</v>
      </c>
      <c r="AF2" s="30" t="s">
        <v>43</v>
      </c>
      <c r="AG2" s="199"/>
      <c r="AH2" s="206">
        <v>41715</v>
      </c>
      <c r="AI2" s="206">
        <v>41715</v>
      </c>
      <c r="AJ2" s="207">
        <v>41715</v>
      </c>
      <c r="AK2" s="207">
        <v>41715</v>
      </c>
      <c r="AL2" s="207">
        <v>41716</v>
      </c>
      <c r="AM2" s="207">
        <v>41716</v>
      </c>
      <c r="AN2" s="207">
        <v>41716</v>
      </c>
      <c r="AO2" s="207">
        <v>41716</v>
      </c>
      <c r="AQ2" s="30" t="s">
        <v>43</v>
      </c>
      <c r="AR2" s="199"/>
      <c r="AS2" s="208"/>
      <c r="AT2" s="54">
        <v>41722</v>
      </c>
      <c r="AU2" s="54">
        <v>41722</v>
      </c>
      <c r="AV2" s="54">
        <v>41723</v>
      </c>
      <c r="AW2" s="54">
        <v>41723</v>
      </c>
      <c r="AX2" s="54">
        <v>41723</v>
      </c>
      <c r="AY2" s="54">
        <v>41722</v>
      </c>
      <c r="AZ2" s="209">
        <v>41722</v>
      </c>
      <c r="BA2" s="129"/>
      <c r="BB2" s="30" t="s">
        <v>43</v>
      </c>
      <c r="BC2" s="199"/>
      <c r="BD2" s="208"/>
      <c r="BE2" s="54">
        <v>41730</v>
      </c>
      <c r="BF2" s="54">
        <v>41730</v>
      </c>
      <c r="BG2" s="54">
        <v>41730</v>
      </c>
      <c r="BH2" s="54">
        <v>41730</v>
      </c>
      <c r="BI2" s="54">
        <v>41729</v>
      </c>
      <c r="BJ2" s="54">
        <v>41729</v>
      </c>
      <c r="BK2" s="54">
        <v>41729</v>
      </c>
    </row>
    <row r="3" spans="1:63" ht="26.25" thickBot="1" x14ac:dyDescent="0.3">
      <c r="A3" s="2" t="s">
        <v>3</v>
      </c>
      <c r="B3" s="139" t="s">
        <v>57</v>
      </c>
      <c r="C3" s="134">
        <v>5.5E-2</v>
      </c>
      <c r="D3" s="134" t="s">
        <v>162</v>
      </c>
      <c r="E3" s="134" t="s">
        <v>162</v>
      </c>
      <c r="F3" s="134"/>
      <c r="G3" s="134">
        <v>1</v>
      </c>
      <c r="H3" s="134">
        <v>0.22</v>
      </c>
      <c r="I3" s="134">
        <v>4.2</v>
      </c>
      <c r="J3" s="134">
        <v>0.15</v>
      </c>
      <c r="L3" s="31" t="s">
        <v>3</v>
      </c>
      <c r="M3" s="139" t="s">
        <v>57</v>
      </c>
      <c r="N3" s="8">
        <v>0.11</v>
      </c>
      <c r="O3" s="8">
        <v>0.93</v>
      </c>
      <c r="P3" s="8">
        <v>1.4</v>
      </c>
      <c r="Q3" s="8">
        <v>0.73</v>
      </c>
      <c r="R3" s="8">
        <v>0.11</v>
      </c>
      <c r="S3" s="9" t="s">
        <v>37</v>
      </c>
      <c r="T3" s="200" t="s">
        <v>192</v>
      </c>
      <c r="V3" s="31" t="s">
        <v>3</v>
      </c>
      <c r="W3" s="43" t="s">
        <v>57</v>
      </c>
      <c r="X3" s="25">
        <v>0.01</v>
      </c>
      <c r="Y3" s="201">
        <v>0.7</v>
      </c>
      <c r="Z3" s="201">
        <v>0.86</v>
      </c>
      <c r="AA3" s="202" t="s">
        <v>193</v>
      </c>
      <c r="AB3" s="201">
        <v>0.76</v>
      </c>
      <c r="AC3" s="201">
        <v>1.2</v>
      </c>
      <c r="AD3" s="201">
        <v>0.15</v>
      </c>
      <c r="AE3" s="203">
        <v>0.18</v>
      </c>
      <c r="AF3" s="210" t="s">
        <v>56</v>
      </c>
      <c r="AG3" s="43" t="s">
        <v>57</v>
      </c>
      <c r="AH3" s="210" t="s">
        <v>196</v>
      </c>
      <c r="AI3" s="210" t="s">
        <v>39</v>
      </c>
      <c r="AJ3" s="210" t="s">
        <v>197</v>
      </c>
      <c r="AK3" s="210" t="s">
        <v>198</v>
      </c>
      <c r="AL3" s="210" t="s">
        <v>199</v>
      </c>
      <c r="AM3" s="210" t="s">
        <v>200</v>
      </c>
      <c r="AN3" s="210" t="s">
        <v>199</v>
      </c>
      <c r="AO3" s="210" t="s">
        <v>201</v>
      </c>
      <c r="AQ3" s="48" t="s">
        <v>56</v>
      </c>
      <c r="AR3" s="43" t="s">
        <v>57</v>
      </c>
      <c r="AS3" s="56"/>
      <c r="AT3" s="59">
        <v>0.42</v>
      </c>
      <c r="AU3" s="59">
        <v>0.73</v>
      </c>
      <c r="AV3" s="59">
        <v>0.82</v>
      </c>
      <c r="AW3" s="59">
        <v>0.53</v>
      </c>
      <c r="AX3" s="59">
        <v>0.56999999999999995</v>
      </c>
      <c r="AY3" s="59">
        <v>0.1</v>
      </c>
      <c r="AZ3" s="211">
        <v>0.25</v>
      </c>
      <c r="BA3" s="212"/>
      <c r="BB3" s="48" t="s">
        <v>56</v>
      </c>
      <c r="BC3" s="43" t="s">
        <v>57</v>
      </c>
      <c r="BD3" s="56"/>
      <c r="BE3" s="69" t="s">
        <v>202</v>
      </c>
      <c r="BF3" s="69" t="s">
        <v>203</v>
      </c>
      <c r="BG3" s="69" t="s">
        <v>204</v>
      </c>
      <c r="BH3" s="69" t="s">
        <v>205</v>
      </c>
      <c r="BI3" s="69" t="s">
        <v>206</v>
      </c>
      <c r="BJ3" s="69" t="s">
        <v>207</v>
      </c>
      <c r="BK3" s="213" t="s">
        <v>208</v>
      </c>
    </row>
    <row r="6" spans="1:63" ht="15.75" thickBot="1" x14ac:dyDescent="0.3"/>
    <row r="7" spans="1:63" ht="90" x14ac:dyDescent="0.25">
      <c r="D7" s="189" t="s">
        <v>183</v>
      </c>
      <c r="E7" s="189" t="s">
        <v>31</v>
      </c>
      <c r="F7" s="189" t="s">
        <v>32</v>
      </c>
      <c r="G7" s="189" t="s">
        <v>33</v>
      </c>
      <c r="H7" s="189" t="s">
        <v>34</v>
      </c>
      <c r="I7" s="190" t="s">
        <v>35</v>
      </c>
      <c r="J7" s="191" t="s">
        <v>36</v>
      </c>
      <c r="L7" s="21" t="s">
        <v>184</v>
      </c>
      <c r="M7" s="21" t="s">
        <v>185</v>
      </c>
      <c r="N7" s="21" t="s">
        <v>186</v>
      </c>
      <c r="O7" s="21" t="s">
        <v>187</v>
      </c>
      <c r="P7" s="21" t="s">
        <v>188</v>
      </c>
      <c r="Q7" s="21" t="s">
        <v>189</v>
      </c>
      <c r="R7" s="21" t="s">
        <v>190</v>
      </c>
      <c r="S7" s="194" t="s">
        <v>191</v>
      </c>
    </row>
    <row r="8" spans="1:63" ht="15.75" thickBot="1" x14ac:dyDescent="0.3">
      <c r="B8" s="30"/>
      <c r="C8" s="133"/>
      <c r="D8" s="196">
        <v>41702</v>
      </c>
      <c r="E8" s="196">
        <v>41702</v>
      </c>
      <c r="F8" s="196">
        <v>41702</v>
      </c>
      <c r="G8" s="196">
        <v>41702</v>
      </c>
      <c r="H8" s="196">
        <v>41702</v>
      </c>
      <c r="I8" s="197">
        <v>41732</v>
      </c>
      <c r="J8" s="198">
        <v>41732</v>
      </c>
      <c r="L8" s="22">
        <v>41708</v>
      </c>
      <c r="M8" s="22">
        <v>41708</v>
      </c>
      <c r="N8" s="22">
        <v>41709</v>
      </c>
      <c r="O8" s="22">
        <v>41709</v>
      </c>
      <c r="P8" s="22">
        <v>41709</v>
      </c>
      <c r="Q8" s="22">
        <v>41709</v>
      </c>
      <c r="R8" s="22">
        <v>41708</v>
      </c>
      <c r="S8" s="22">
        <v>41708</v>
      </c>
    </row>
    <row r="9" spans="1:63" x14ac:dyDescent="0.25">
      <c r="B9" s="31"/>
      <c r="C9" s="196">
        <v>41702</v>
      </c>
      <c r="D9" s="8">
        <v>0.11</v>
      </c>
      <c r="E9" s="8">
        <v>0.93</v>
      </c>
      <c r="F9" s="8">
        <v>1.4</v>
      </c>
      <c r="G9" s="8">
        <v>0.73</v>
      </c>
      <c r="H9" s="8">
        <v>0.11</v>
      </c>
      <c r="I9" s="9" t="s">
        <v>37</v>
      </c>
      <c r="J9" s="200" t="s">
        <v>192</v>
      </c>
      <c r="L9" s="25">
        <v>0.01</v>
      </c>
      <c r="M9" s="201">
        <v>0.7</v>
      </c>
      <c r="N9" s="201">
        <v>0.86</v>
      </c>
      <c r="O9" s="202" t="s">
        <v>193</v>
      </c>
      <c r="P9" s="201">
        <v>0.76</v>
      </c>
      <c r="Q9" s="201">
        <v>1.2</v>
      </c>
      <c r="R9" s="201">
        <v>0.15</v>
      </c>
      <c r="S9" s="203">
        <v>0.18</v>
      </c>
    </row>
    <row r="12" spans="1:63" x14ac:dyDescent="0.25">
      <c r="K12" s="22">
        <v>41708</v>
      </c>
      <c r="L12" s="25">
        <v>0.01</v>
      </c>
      <c r="M12" s="201">
        <v>0.7</v>
      </c>
      <c r="N12" s="201">
        <v>0.86</v>
      </c>
      <c r="O12" s="202"/>
      <c r="P12" s="201">
        <v>0.76</v>
      </c>
      <c r="Q12" s="201">
        <v>1.2</v>
      </c>
      <c r="R12" s="201">
        <v>0.15</v>
      </c>
      <c r="S12" s="203">
        <v>0.18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5"/>
  <sheetViews>
    <sheetView tabSelected="1" workbookViewId="0">
      <selection activeCell="W69" sqref="W69"/>
    </sheetView>
  </sheetViews>
  <sheetFormatPr defaultRowHeight="15" x14ac:dyDescent="0.25"/>
  <cols>
    <col min="1" max="1" width="32.140625" bestFit="1" customWidth="1"/>
    <col min="2" max="2" width="10.42578125" bestFit="1" customWidth="1"/>
    <col min="3" max="3" width="9.7109375" bestFit="1" customWidth="1"/>
    <col min="4" max="5" width="10.7109375" bestFit="1" customWidth="1"/>
    <col min="6" max="7" width="10.140625" bestFit="1" customWidth="1"/>
    <col min="8" max="8" width="20.5703125" style="246" customWidth="1"/>
  </cols>
  <sheetData>
    <row r="1" spans="1:8" x14ac:dyDescent="0.25">
      <c r="A1" t="s">
        <v>217</v>
      </c>
      <c r="H1" s="246" t="s">
        <v>233</v>
      </c>
    </row>
    <row r="3" spans="1:8" x14ac:dyDescent="0.25">
      <c r="B3" s="226">
        <v>41694</v>
      </c>
      <c r="C3" s="227">
        <v>41701</v>
      </c>
      <c r="D3" s="228">
        <v>41708</v>
      </c>
      <c r="E3" s="229">
        <v>41715</v>
      </c>
      <c r="F3" s="215">
        <v>41722</v>
      </c>
      <c r="G3" s="215">
        <v>41729</v>
      </c>
    </row>
    <row r="4" spans="1:8" x14ac:dyDescent="0.25">
      <c r="A4" t="s">
        <v>209</v>
      </c>
      <c r="B4" s="147">
        <v>0.15</v>
      </c>
      <c r="C4" s="223">
        <v>0.22</v>
      </c>
      <c r="D4" s="216">
        <v>0.15</v>
      </c>
      <c r="E4" s="224">
        <v>0.2</v>
      </c>
      <c r="F4" s="218">
        <v>0.1</v>
      </c>
      <c r="G4" s="225">
        <v>0.16</v>
      </c>
    </row>
    <row r="5" spans="1:8" x14ac:dyDescent="0.25">
      <c r="A5" t="s">
        <v>210</v>
      </c>
      <c r="B5" s="114"/>
      <c r="C5" s="220">
        <v>0.11</v>
      </c>
      <c r="D5" s="221">
        <v>0.01</v>
      </c>
      <c r="E5" s="224">
        <v>0.13</v>
      </c>
      <c r="F5" s="218">
        <v>0.25</v>
      </c>
      <c r="G5" s="225">
        <v>0.18</v>
      </c>
    </row>
    <row r="6" spans="1:8" x14ac:dyDescent="0.25">
      <c r="A6" t="s">
        <v>214</v>
      </c>
      <c r="B6" s="114"/>
      <c r="C6" s="114"/>
      <c r="D6" s="216">
        <v>0.7</v>
      </c>
      <c r="E6" s="224">
        <v>1.2</v>
      </c>
      <c r="F6" s="218">
        <v>0.56999999999999995</v>
      </c>
      <c r="G6" s="225">
        <v>0.75</v>
      </c>
    </row>
    <row r="7" spans="1:8" x14ac:dyDescent="0.25">
      <c r="A7" t="s">
        <v>215</v>
      </c>
      <c r="B7" s="114"/>
      <c r="C7" s="220">
        <v>0.11</v>
      </c>
      <c r="D7" s="216">
        <v>0.86</v>
      </c>
      <c r="E7" s="224">
        <v>1</v>
      </c>
      <c r="F7" s="218">
        <v>0.53</v>
      </c>
      <c r="G7" s="225">
        <v>0.7</v>
      </c>
    </row>
    <row r="8" spans="1:8" x14ac:dyDescent="0.25">
      <c r="A8" t="s">
        <v>216</v>
      </c>
      <c r="B8" s="114"/>
      <c r="C8" s="220">
        <v>0.73</v>
      </c>
      <c r="D8" s="147"/>
      <c r="E8" s="224">
        <v>1.1000000000000001</v>
      </c>
      <c r="F8" s="218">
        <v>0.42</v>
      </c>
      <c r="G8" s="225">
        <v>0.68</v>
      </c>
    </row>
    <row r="9" spans="1:8" x14ac:dyDescent="0.25">
      <c r="A9" t="s">
        <v>212</v>
      </c>
      <c r="B9" s="114"/>
      <c r="C9" s="220">
        <v>0.93</v>
      </c>
      <c r="D9" s="216">
        <v>0.76</v>
      </c>
      <c r="E9" s="224">
        <v>1.1000000000000001</v>
      </c>
      <c r="F9" s="218">
        <v>0.73</v>
      </c>
      <c r="G9" s="225">
        <v>1.4</v>
      </c>
    </row>
    <row r="10" spans="1:8" x14ac:dyDescent="0.25">
      <c r="A10" t="s">
        <v>213</v>
      </c>
      <c r="B10" s="114"/>
      <c r="C10" s="220">
        <v>1.4</v>
      </c>
      <c r="D10" s="216">
        <v>1.2</v>
      </c>
      <c r="E10" s="224">
        <v>2.2999999999999998</v>
      </c>
      <c r="F10" s="218">
        <v>0.82</v>
      </c>
      <c r="G10" s="225">
        <v>1.7</v>
      </c>
    </row>
    <row r="11" spans="1:8" x14ac:dyDescent="0.25">
      <c r="A11" t="s">
        <v>218</v>
      </c>
      <c r="B11" s="147">
        <v>0.22</v>
      </c>
      <c r="C11" s="222">
        <v>1E-3</v>
      </c>
      <c r="D11" s="216">
        <v>0.18</v>
      </c>
      <c r="E11" s="224">
        <v>0.03</v>
      </c>
      <c r="F11" s="114"/>
      <c r="G11" s="114"/>
    </row>
    <row r="12" spans="1:8" x14ac:dyDescent="0.25">
      <c r="A12" t="s">
        <v>211</v>
      </c>
      <c r="B12">
        <v>5.5E-2</v>
      </c>
      <c r="C12" s="220">
        <v>5.5E-2</v>
      </c>
      <c r="D12">
        <v>5.5E-2</v>
      </c>
      <c r="E12" s="220">
        <v>5.5E-2</v>
      </c>
      <c r="F12">
        <v>5.5E-2</v>
      </c>
      <c r="G12" s="220">
        <v>5.5E-2</v>
      </c>
    </row>
    <row r="13" spans="1:8" x14ac:dyDescent="0.25">
      <c r="H13" s="246">
        <v>35</v>
      </c>
    </row>
    <row r="22" spans="1:7" x14ac:dyDescent="0.25">
      <c r="A22" t="s">
        <v>219</v>
      </c>
    </row>
    <row r="23" spans="1:7" x14ac:dyDescent="0.25">
      <c r="B23" s="226">
        <v>41694</v>
      </c>
      <c r="C23" s="227">
        <v>41701</v>
      </c>
      <c r="D23" s="228">
        <v>41708</v>
      </c>
      <c r="E23" s="229">
        <v>41715</v>
      </c>
      <c r="F23" s="215">
        <v>41722</v>
      </c>
      <c r="G23" s="215">
        <v>41729</v>
      </c>
    </row>
    <row r="24" spans="1:7" x14ac:dyDescent="0.25">
      <c r="A24" t="s">
        <v>209</v>
      </c>
      <c r="B24" s="146">
        <v>5.0000000000000001E-4</v>
      </c>
      <c r="C24" s="232">
        <v>5.0000000000000001E-4</v>
      </c>
      <c r="D24" s="233">
        <v>5.0000000000000001E-4</v>
      </c>
      <c r="E24" s="234">
        <v>5.0000000000000001E-4</v>
      </c>
      <c r="F24" s="235">
        <v>5.0000000000000001E-4</v>
      </c>
      <c r="G24" s="236">
        <v>5.0000000000000001E-4</v>
      </c>
    </row>
    <row r="25" spans="1:7" x14ac:dyDescent="0.25">
      <c r="A25" t="s">
        <v>210</v>
      </c>
      <c r="B25" s="237"/>
      <c r="C25" s="233">
        <v>5.0000000000000001E-4</v>
      </c>
      <c r="D25" s="234">
        <v>5.0000000000000001E-4</v>
      </c>
      <c r="E25" s="235">
        <v>5.0000000000000001E-4</v>
      </c>
      <c r="F25" s="236">
        <v>5.0000000000000001E-4</v>
      </c>
      <c r="G25" s="237">
        <v>5.0000000000000001E-4</v>
      </c>
    </row>
    <row r="26" spans="1:7" x14ac:dyDescent="0.25">
      <c r="A26" t="s">
        <v>214</v>
      </c>
      <c r="B26" s="233"/>
      <c r="C26" s="233"/>
      <c r="D26" s="234">
        <v>5.0000000000000001E-4</v>
      </c>
      <c r="E26" s="235">
        <v>5.0000000000000001E-4</v>
      </c>
      <c r="F26" s="236">
        <v>5.0000000000000001E-4</v>
      </c>
      <c r="G26" s="237">
        <v>5.0000000000000001E-4</v>
      </c>
    </row>
    <row r="27" spans="1:7" x14ac:dyDescent="0.25">
      <c r="A27" t="s">
        <v>215</v>
      </c>
      <c r="B27" s="233"/>
      <c r="C27" s="237"/>
      <c r="D27" s="234">
        <v>5.0000000000000001E-4</v>
      </c>
      <c r="E27" s="235">
        <v>5.0000000000000001E-4</v>
      </c>
      <c r="F27" s="236">
        <v>5.0000000000000001E-4</v>
      </c>
      <c r="G27" s="237">
        <v>5.0000000000000001E-4</v>
      </c>
    </row>
    <row r="28" spans="1:7" x14ac:dyDescent="0.25">
      <c r="A28" t="s">
        <v>216</v>
      </c>
      <c r="B28" s="233"/>
      <c r="C28" s="237">
        <v>2E-3</v>
      </c>
      <c r="D28" s="146"/>
      <c r="E28" s="238">
        <v>2E-3</v>
      </c>
      <c r="F28" s="239">
        <v>2E-3</v>
      </c>
      <c r="G28" s="240">
        <v>2E-3</v>
      </c>
    </row>
    <row r="29" spans="1:7" x14ac:dyDescent="0.25">
      <c r="A29" t="s">
        <v>212</v>
      </c>
      <c r="B29" s="233"/>
      <c r="C29" s="237">
        <v>5.0000000000000001E-4</v>
      </c>
      <c r="D29" s="233">
        <v>5.0000000000000001E-4</v>
      </c>
      <c r="E29" s="234">
        <v>5.0000000000000001E-4</v>
      </c>
      <c r="F29" s="235">
        <v>5.0000000000000001E-4</v>
      </c>
      <c r="G29" s="236">
        <v>5.0000000000000001E-4</v>
      </c>
    </row>
    <row r="30" spans="1:7" x14ac:dyDescent="0.25">
      <c r="A30" t="s">
        <v>213</v>
      </c>
      <c r="B30" s="233"/>
      <c r="C30" s="237">
        <v>5.0000000000000001E-4</v>
      </c>
      <c r="D30" s="233">
        <v>5.0000000000000001E-4</v>
      </c>
      <c r="E30" s="234">
        <v>5.0000000000000001E-4</v>
      </c>
      <c r="F30" s="235">
        <v>5.0000000000000001E-4</v>
      </c>
      <c r="G30" s="236">
        <v>5.0000000000000001E-4</v>
      </c>
    </row>
    <row r="31" spans="1:7" x14ac:dyDescent="0.25">
      <c r="A31" t="s">
        <v>218</v>
      </c>
      <c r="B31" s="146">
        <v>5.0000000000000001E-4</v>
      </c>
      <c r="C31" s="241">
        <v>5.0000000000000001E-4</v>
      </c>
      <c r="D31" s="233">
        <v>5.0000000000000001E-4</v>
      </c>
      <c r="E31" s="234">
        <v>5.0000000000000001E-4</v>
      </c>
      <c r="F31" s="233"/>
      <c r="G31" s="233"/>
    </row>
    <row r="32" spans="1:7" x14ac:dyDescent="0.25">
      <c r="A32" t="s">
        <v>211</v>
      </c>
      <c r="B32" s="233">
        <v>2.4E-2</v>
      </c>
      <c r="C32" s="237">
        <v>2.4E-2</v>
      </c>
      <c r="D32" s="233">
        <v>2.4E-2</v>
      </c>
      <c r="E32" s="237">
        <v>2.4E-2</v>
      </c>
      <c r="F32" s="233">
        <v>2.4E-2</v>
      </c>
      <c r="G32" s="237">
        <v>2.4E-2</v>
      </c>
    </row>
    <row r="33" spans="1:8" x14ac:dyDescent="0.25">
      <c r="H33" s="246">
        <v>0</v>
      </c>
    </row>
    <row r="35" spans="1:8" x14ac:dyDescent="0.25">
      <c r="A35" t="s">
        <v>220</v>
      </c>
    </row>
    <row r="36" spans="1:8" x14ac:dyDescent="0.25">
      <c r="B36" s="226">
        <v>41694</v>
      </c>
      <c r="C36" s="227">
        <v>41701</v>
      </c>
      <c r="D36" s="228">
        <v>41708</v>
      </c>
      <c r="E36" s="229">
        <v>41715</v>
      </c>
      <c r="F36" s="215">
        <v>41722</v>
      </c>
      <c r="G36" s="215">
        <v>41729</v>
      </c>
    </row>
    <row r="37" spans="1:8" x14ac:dyDescent="0.25">
      <c r="A37" t="s">
        <v>209</v>
      </c>
      <c r="B37" s="147">
        <v>0.03</v>
      </c>
      <c r="C37" s="223">
        <v>0.03</v>
      </c>
      <c r="D37" s="221">
        <v>0.02</v>
      </c>
      <c r="E37" s="224">
        <v>0.03</v>
      </c>
      <c r="F37" s="218">
        <v>0.02</v>
      </c>
      <c r="G37" s="225">
        <v>0.02</v>
      </c>
    </row>
    <row r="38" spans="1:8" x14ac:dyDescent="0.25">
      <c r="A38" t="s">
        <v>210</v>
      </c>
      <c r="B38" s="237"/>
      <c r="C38" s="220">
        <v>0.04</v>
      </c>
      <c r="D38" s="221">
        <v>7.0000000000000007E-2</v>
      </c>
      <c r="E38" s="224">
        <v>0.06</v>
      </c>
      <c r="F38" s="218">
        <v>0.03</v>
      </c>
      <c r="G38" s="225">
        <v>0.04</v>
      </c>
    </row>
    <row r="39" spans="1:8" x14ac:dyDescent="0.25">
      <c r="A39" t="s">
        <v>214</v>
      </c>
      <c r="B39" s="233"/>
      <c r="C39" s="233"/>
      <c r="D39" s="221">
        <v>0.01</v>
      </c>
      <c r="E39" s="217">
        <v>0.01</v>
      </c>
      <c r="F39" s="231">
        <v>0.01</v>
      </c>
      <c r="G39" s="219">
        <v>0.01</v>
      </c>
    </row>
    <row r="40" spans="1:8" x14ac:dyDescent="0.25">
      <c r="A40" t="s">
        <v>215</v>
      </c>
      <c r="B40" s="233"/>
      <c r="C40" s="237"/>
      <c r="D40" s="234"/>
      <c r="E40" s="235"/>
      <c r="F40" s="236"/>
      <c r="G40" s="237"/>
    </row>
    <row r="41" spans="1:8" x14ac:dyDescent="0.25">
      <c r="A41" t="s">
        <v>216</v>
      </c>
      <c r="B41" s="233"/>
      <c r="C41" s="220">
        <v>0.23</v>
      </c>
      <c r="D41" s="147"/>
      <c r="E41" s="224">
        <v>0.25</v>
      </c>
      <c r="F41" s="218">
        <v>0.25</v>
      </c>
      <c r="G41" s="225">
        <v>0.25</v>
      </c>
    </row>
    <row r="42" spans="1:8" x14ac:dyDescent="0.25">
      <c r="A42" t="s">
        <v>212</v>
      </c>
      <c r="B42" s="233"/>
      <c r="C42" s="220">
        <v>0.01</v>
      </c>
      <c r="D42" s="221">
        <v>0.01</v>
      </c>
      <c r="E42" s="217">
        <v>0.01</v>
      </c>
      <c r="F42" s="231">
        <v>0.01</v>
      </c>
      <c r="G42" s="219">
        <v>0.01</v>
      </c>
    </row>
    <row r="43" spans="1:8" x14ac:dyDescent="0.25">
      <c r="A43" t="s">
        <v>213</v>
      </c>
      <c r="B43" s="233"/>
      <c r="C43" s="220">
        <v>0.01</v>
      </c>
      <c r="D43" s="221">
        <v>0.01</v>
      </c>
      <c r="E43" s="217">
        <v>0.01</v>
      </c>
      <c r="F43" s="231">
        <v>0.01</v>
      </c>
      <c r="G43" s="219">
        <v>0.01</v>
      </c>
    </row>
    <row r="44" spans="1:8" x14ac:dyDescent="0.25">
      <c r="A44" t="s">
        <v>218</v>
      </c>
      <c r="B44" s="147">
        <v>0.12</v>
      </c>
      <c r="C44" s="242">
        <v>0.09</v>
      </c>
      <c r="D44" s="221">
        <v>0.11</v>
      </c>
      <c r="E44" s="221">
        <v>0.11</v>
      </c>
      <c r="F44" s="233"/>
      <c r="G44" s="233"/>
    </row>
    <row r="45" spans="1:8" x14ac:dyDescent="0.25">
      <c r="A45" t="s">
        <v>211</v>
      </c>
      <c r="B45" s="233">
        <v>0.37</v>
      </c>
      <c r="C45" s="237">
        <v>0.37</v>
      </c>
      <c r="D45" s="233">
        <v>0.37</v>
      </c>
      <c r="E45" s="237">
        <v>0.37</v>
      </c>
      <c r="F45" s="233">
        <v>0.37</v>
      </c>
      <c r="G45" s="237">
        <v>0.37</v>
      </c>
    </row>
    <row r="46" spans="1:8" x14ac:dyDescent="0.25">
      <c r="H46" s="246">
        <v>0</v>
      </c>
    </row>
    <row r="55" spans="1:7" x14ac:dyDescent="0.25">
      <c r="A55" t="s">
        <v>222</v>
      </c>
    </row>
    <row r="56" spans="1:7" x14ac:dyDescent="0.25">
      <c r="B56" s="226">
        <v>41694</v>
      </c>
      <c r="C56" s="227">
        <v>41701</v>
      </c>
      <c r="D56" s="228">
        <v>41708</v>
      </c>
      <c r="E56" s="229">
        <v>41715</v>
      </c>
      <c r="F56" s="215">
        <v>41722</v>
      </c>
      <c r="G56" s="215">
        <v>41729</v>
      </c>
    </row>
    <row r="57" spans="1:7" x14ac:dyDescent="0.25">
      <c r="A57" t="s">
        <v>209</v>
      </c>
      <c r="B57" s="147">
        <v>5.0000000000000001E-4</v>
      </c>
      <c r="C57" s="149">
        <v>5.0000000000000001E-4</v>
      </c>
      <c r="D57" s="221">
        <v>5.0000000000000001E-4</v>
      </c>
      <c r="E57" s="217">
        <v>5.0000000000000001E-4</v>
      </c>
      <c r="F57" s="231">
        <v>5.0000000000000001E-4</v>
      </c>
      <c r="G57" s="219">
        <v>5.0000000000000001E-4</v>
      </c>
    </row>
    <row r="58" spans="1:7" x14ac:dyDescent="0.25">
      <c r="A58" t="s">
        <v>210</v>
      </c>
      <c r="B58" s="237"/>
      <c r="C58" s="220">
        <v>5.0000000000000001E-4</v>
      </c>
      <c r="D58" s="221">
        <v>5.0000000000000001E-4</v>
      </c>
      <c r="E58" s="217">
        <v>5.0000000000000001E-4</v>
      </c>
      <c r="F58" s="231">
        <v>5.0000000000000001E-4</v>
      </c>
      <c r="G58" s="219">
        <v>5.0000000000000001E-4</v>
      </c>
    </row>
    <row r="59" spans="1:7" x14ac:dyDescent="0.25">
      <c r="A59" t="s">
        <v>214</v>
      </c>
      <c r="B59" s="233"/>
      <c r="C59" s="233"/>
      <c r="D59" s="221">
        <v>2E-3</v>
      </c>
      <c r="E59" s="217">
        <v>5.0000000000000001E-4</v>
      </c>
      <c r="F59" s="218">
        <v>1E-3</v>
      </c>
      <c r="G59" s="225">
        <v>1E-3</v>
      </c>
    </row>
    <row r="60" spans="1:7" x14ac:dyDescent="0.25">
      <c r="A60" t="s">
        <v>215</v>
      </c>
      <c r="B60" s="233"/>
      <c r="C60" s="220">
        <v>5.0000000000000001E-4</v>
      </c>
      <c r="D60" s="221">
        <v>2E-3</v>
      </c>
      <c r="E60" s="217">
        <v>5.0000000000000001E-4</v>
      </c>
      <c r="F60" s="218">
        <v>1E-3</v>
      </c>
      <c r="G60" s="225">
        <v>1E-3</v>
      </c>
    </row>
    <row r="61" spans="1:7" x14ac:dyDescent="0.25">
      <c r="A61" t="s">
        <v>216</v>
      </c>
      <c r="B61" s="233"/>
      <c r="C61" s="220">
        <v>5.0000000000000001E-4</v>
      </c>
      <c r="D61" s="147"/>
      <c r="E61" s="217">
        <v>5.0000000000000001E-4</v>
      </c>
      <c r="F61" s="231">
        <v>5.0000000000000001E-4</v>
      </c>
      <c r="G61" s="219">
        <v>5.0000000000000001E-4</v>
      </c>
    </row>
    <row r="62" spans="1:7" x14ac:dyDescent="0.25">
      <c r="A62" t="s">
        <v>212</v>
      </c>
      <c r="B62" s="233"/>
      <c r="C62" s="220">
        <v>1E-3</v>
      </c>
      <c r="D62" s="221">
        <v>1E-3</v>
      </c>
      <c r="E62" s="217">
        <v>5.0000000000000001E-4</v>
      </c>
      <c r="F62" s="218">
        <v>1E-3</v>
      </c>
      <c r="G62" s="225">
        <v>2E-3</v>
      </c>
    </row>
    <row r="63" spans="1:7" x14ac:dyDescent="0.25">
      <c r="A63" t="s">
        <v>213</v>
      </c>
      <c r="B63" s="233"/>
      <c r="C63" s="220">
        <v>2E-3</v>
      </c>
      <c r="D63" s="221">
        <v>2E-3</v>
      </c>
      <c r="E63" s="224">
        <v>3.0000000000000001E-3</v>
      </c>
      <c r="F63" s="218">
        <v>2E-3</v>
      </c>
      <c r="G63" s="225">
        <v>3.0000000000000001E-3</v>
      </c>
    </row>
    <row r="64" spans="1:7" x14ac:dyDescent="0.25">
      <c r="A64" t="s">
        <v>218</v>
      </c>
      <c r="B64" s="147">
        <v>5.0000000000000001E-4</v>
      </c>
      <c r="C64" s="222">
        <v>5.0000000000000001E-4</v>
      </c>
      <c r="D64" s="221">
        <v>5.0000000000000001E-4</v>
      </c>
      <c r="E64" s="217">
        <v>5.0000000000000001E-4</v>
      </c>
      <c r="F64" s="233"/>
      <c r="G64" s="233"/>
    </row>
    <row r="65" spans="1:8" x14ac:dyDescent="0.25">
      <c r="A65" t="s">
        <v>221</v>
      </c>
      <c r="B65" s="233">
        <v>1E-3</v>
      </c>
      <c r="C65" s="237">
        <v>1E-3</v>
      </c>
      <c r="D65" s="233">
        <v>1E-3</v>
      </c>
      <c r="E65" s="237">
        <v>1E-3</v>
      </c>
      <c r="F65" s="233">
        <v>1E-3</v>
      </c>
      <c r="G65" s="237">
        <v>1E-3</v>
      </c>
    </row>
    <row r="66" spans="1:8" x14ac:dyDescent="0.25">
      <c r="H66" s="246">
        <v>8</v>
      </c>
    </row>
    <row r="75" spans="1:8" x14ac:dyDescent="0.25">
      <c r="A75" t="s">
        <v>223</v>
      </c>
    </row>
    <row r="77" spans="1:8" x14ac:dyDescent="0.25">
      <c r="B77" s="226">
        <v>41694</v>
      </c>
      <c r="C77" s="227">
        <v>41701</v>
      </c>
      <c r="D77" s="228">
        <v>41708</v>
      </c>
      <c r="E77" s="229">
        <v>41715</v>
      </c>
      <c r="F77" s="215">
        <v>41722</v>
      </c>
      <c r="G77" s="215">
        <v>41729</v>
      </c>
    </row>
    <row r="78" spans="1:8" x14ac:dyDescent="0.25">
      <c r="A78" t="s">
        <v>209</v>
      </c>
      <c r="B78" s="147"/>
      <c r="C78" s="149"/>
      <c r="D78" s="221"/>
      <c r="E78" s="217"/>
      <c r="F78" s="231"/>
      <c r="G78" s="219"/>
    </row>
    <row r="79" spans="1:8" x14ac:dyDescent="0.25">
      <c r="A79" t="s">
        <v>210</v>
      </c>
      <c r="B79" s="237"/>
      <c r="C79" s="220"/>
      <c r="D79" s="214">
        <v>5.0000000000000001E-3</v>
      </c>
      <c r="E79" s="142">
        <v>5.0000000000000001E-3</v>
      </c>
      <c r="F79" s="230">
        <v>5.0000000000000001E-3</v>
      </c>
      <c r="G79" s="213">
        <v>5.0000000000000001E-3</v>
      </c>
    </row>
    <row r="80" spans="1:8" x14ac:dyDescent="0.25">
      <c r="A80" t="s">
        <v>214</v>
      </c>
      <c r="B80" s="233"/>
      <c r="C80" s="233"/>
      <c r="D80" s="221"/>
      <c r="E80" s="217"/>
      <c r="F80" s="58">
        <v>5.0000000000000001E-3</v>
      </c>
      <c r="G80" s="69">
        <v>5.0000000000000001E-3</v>
      </c>
    </row>
    <row r="81" spans="1:7" x14ac:dyDescent="0.25">
      <c r="A81" t="s">
        <v>215</v>
      </c>
      <c r="B81" s="233"/>
      <c r="C81" s="220"/>
      <c r="D81" s="221"/>
      <c r="E81" s="217"/>
      <c r="F81" s="218"/>
      <c r="G81" s="225"/>
    </row>
    <row r="82" spans="1:7" x14ac:dyDescent="0.25">
      <c r="A82" t="s">
        <v>216</v>
      </c>
      <c r="B82" s="233"/>
      <c r="C82" s="220"/>
      <c r="D82" s="243">
        <v>5.0000000000000001E-3</v>
      </c>
      <c r="E82" s="159">
        <v>5.0000000000000001E-3</v>
      </c>
      <c r="F82" s="58">
        <v>5.0000000000000001E-3</v>
      </c>
      <c r="G82" s="69">
        <v>5.0000000000000001E-3</v>
      </c>
    </row>
    <row r="83" spans="1:7" x14ac:dyDescent="0.25">
      <c r="A83" t="s">
        <v>212</v>
      </c>
      <c r="B83" s="233"/>
      <c r="C83" s="220"/>
      <c r="D83" s="243">
        <v>5.0000000000000001E-3</v>
      </c>
      <c r="E83" s="159">
        <v>5.0000000000000001E-3</v>
      </c>
      <c r="F83" s="58">
        <v>5.0000000000000001E-3</v>
      </c>
      <c r="G83" s="69">
        <v>5.0000000000000001E-3</v>
      </c>
    </row>
    <row r="84" spans="1:7" x14ac:dyDescent="0.25">
      <c r="A84" t="s">
        <v>213</v>
      </c>
      <c r="B84" s="233"/>
      <c r="C84" s="220"/>
      <c r="D84" s="243">
        <v>5.0000000000000001E-3</v>
      </c>
      <c r="E84" s="159">
        <v>5.0000000000000001E-3</v>
      </c>
      <c r="F84" s="58">
        <v>5.0000000000000001E-3</v>
      </c>
      <c r="G84" s="69">
        <v>5.0000000000000001E-3</v>
      </c>
    </row>
    <row r="85" spans="1:7" x14ac:dyDescent="0.25">
      <c r="A85" t="s">
        <v>218</v>
      </c>
      <c r="B85" s="147"/>
      <c r="C85" s="222"/>
      <c r="D85" s="221"/>
      <c r="E85" s="217"/>
      <c r="F85" s="233"/>
      <c r="G85" s="233"/>
    </row>
    <row r="86" spans="1:7" x14ac:dyDescent="0.25">
      <c r="A86" t="s">
        <v>221</v>
      </c>
      <c r="B86" s="233">
        <v>1E-3</v>
      </c>
      <c r="C86" s="237">
        <v>1E-3</v>
      </c>
      <c r="D86" s="233">
        <v>1E-3</v>
      </c>
      <c r="E86" s="237">
        <v>1E-3</v>
      </c>
      <c r="F86" s="233">
        <v>1E-3</v>
      </c>
      <c r="G86" s="237">
        <v>1E-3</v>
      </c>
    </row>
    <row r="90" spans="1:7" x14ac:dyDescent="0.25">
      <c r="A90" t="s">
        <v>224</v>
      </c>
    </row>
    <row r="91" spans="1:7" x14ac:dyDescent="0.25">
      <c r="B91" s="226">
        <v>41694</v>
      </c>
      <c r="C91" s="227">
        <v>41701</v>
      </c>
      <c r="D91" s="228">
        <v>41708</v>
      </c>
      <c r="E91" s="229">
        <v>41715</v>
      </c>
      <c r="F91" s="215">
        <v>41722</v>
      </c>
      <c r="G91" s="215">
        <v>41729</v>
      </c>
    </row>
    <row r="92" spans="1:7" x14ac:dyDescent="0.25">
      <c r="A92" t="s">
        <v>209</v>
      </c>
      <c r="B92" s="146">
        <v>2E-3</v>
      </c>
      <c r="C92" s="244">
        <v>1E-3</v>
      </c>
      <c r="D92" s="233">
        <v>2E-3</v>
      </c>
      <c r="E92" s="234">
        <v>5.0000000000000001E-4</v>
      </c>
      <c r="F92" s="239">
        <v>1E-3</v>
      </c>
      <c r="G92" s="236">
        <v>5.0000000000000001E-4</v>
      </c>
    </row>
    <row r="93" spans="1:7" x14ac:dyDescent="0.25">
      <c r="A93" t="s">
        <v>210</v>
      </c>
      <c r="B93" s="237"/>
      <c r="C93" s="237">
        <v>5.0000000000000001E-4</v>
      </c>
      <c r="D93" s="233">
        <v>2E-3</v>
      </c>
      <c r="E93" s="238">
        <v>2E-3</v>
      </c>
      <c r="F93" s="239">
        <v>2E-3</v>
      </c>
      <c r="G93" s="240">
        <v>2E-3</v>
      </c>
    </row>
    <row r="94" spans="1:7" x14ac:dyDescent="0.25">
      <c r="A94" t="s">
        <v>214</v>
      </c>
      <c r="B94" s="233"/>
      <c r="C94" s="233"/>
      <c r="D94" s="233">
        <v>2E-3</v>
      </c>
      <c r="E94" s="234">
        <v>5.0000000000000001E-4</v>
      </c>
      <c r="F94" s="239">
        <v>2E-3</v>
      </c>
      <c r="G94" s="236">
        <v>5.0000000000000001E-4</v>
      </c>
    </row>
    <row r="95" spans="1:7" x14ac:dyDescent="0.25">
      <c r="A95" t="s">
        <v>215</v>
      </c>
      <c r="B95" s="233"/>
      <c r="C95" s="237"/>
      <c r="D95" s="233">
        <v>1E-3</v>
      </c>
      <c r="E95" s="234">
        <v>5.0000000000000001E-4</v>
      </c>
      <c r="F95" s="239">
        <v>1E-3</v>
      </c>
      <c r="G95" s="236">
        <v>5.0000000000000001E-4</v>
      </c>
    </row>
    <row r="96" spans="1:7" x14ac:dyDescent="0.25">
      <c r="A96" t="s">
        <v>216</v>
      </c>
      <c r="B96" s="233"/>
      <c r="C96" s="237"/>
      <c r="D96" s="237"/>
      <c r="E96" s="238">
        <v>0.01</v>
      </c>
      <c r="F96" s="239">
        <v>0.01</v>
      </c>
      <c r="G96" s="240">
        <v>8.9999999999999993E-3</v>
      </c>
    </row>
    <row r="97" spans="1:8" x14ac:dyDescent="0.25">
      <c r="A97" t="s">
        <v>212</v>
      </c>
      <c r="B97" s="233"/>
      <c r="C97" s="237">
        <v>5.0000000000000001E-4</v>
      </c>
      <c r="D97" s="233">
        <v>1E-3</v>
      </c>
      <c r="E97" s="234">
        <v>5.0000000000000001E-4</v>
      </c>
      <c r="F97" s="239">
        <v>1E-3</v>
      </c>
      <c r="G97" s="236">
        <v>5.0000000000000001E-4</v>
      </c>
    </row>
    <row r="98" spans="1:8" x14ac:dyDescent="0.25">
      <c r="A98" t="s">
        <v>213</v>
      </c>
      <c r="B98" s="233"/>
      <c r="C98" s="237">
        <v>5.0000000000000001E-4</v>
      </c>
      <c r="D98" s="233">
        <v>2E-3</v>
      </c>
      <c r="E98" s="234">
        <v>5.0000000000000001E-4</v>
      </c>
      <c r="F98" s="239">
        <v>2E-3</v>
      </c>
      <c r="G98" s="240">
        <v>2E-3</v>
      </c>
    </row>
    <row r="99" spans="1:8" x14ac:dyDescent="0.25">
      <c r="A99" t="s">
        <v>218</v>
      </c>
      <c r="B99" s="146">
        <v>2.7E-2</v>
      </c>
      <c r="C99" s="245">
        <v>3.0000000000000001E-3</v>
      </c>
      <c r="D99" s="233">
        <v>5.0000000000000001E-3</v>
      </c>
      <c r="E99" s="238">
        <v>0.01</v>
      </c>
      <c r="F99" s="233"/>
      <c r="G99" s="233"/>
    </row>
    <row r="100" spans="1:8" x14ac:dyDescent="0.25">
      <c r="A100" t="s">
        <v>211</v>
      </c>
      <c r="B100" s="233">
        <v>1.4E-3</v>
      </c>
      <c r="C100" s="233">
        <v>1.4E-3</v>
      </c>
      <c r="D100" s="233">
        <v>1.4E-3</v>
      </c>
      <c r="E100" s="233">
        <v>1.4E-3</v>
      </c>
      <c r="F100" s="233">
        <v>1.4E-3</v>
      </c>
      <c r="G100" s="233">
        <v>1.4E-3</v>
      </c>
    </row>
    <row r="101" spans="1:8" x14ac:dyDescent="0.25">
      <c r="H101" s="246">
        <v>18</v>
      </c>
    </row>
    <row r="106" spans="1:8" x14ac:dyDescent="0.25">
      <c r="A106" t="s">
        <v>225</v>
      </c>
    </row>
    <row r="107" spans="1:8" x14ac:dyDescent="0.25">
      <c r="B107" s="226">
        <v>41694</v>
      </c>
      <c r="C107" s="227">
        <v>41701</v>
      </c>
      <c r="D107" s="228">
        <v>41708</v>
      </c>
      <c r="E107" s="229">
        <v>41715</v>
      </c>
      <c r="F107" s="215">
        <v>41722</v>
      </c>
      <c r="G107" s="215">
        <v>41729</v>
      </c>
    </row>
    <row r="108" spans="1:8" x14ac:dyDescent="0.25">
      <c r="A108" t="s">
        <v>209</v>
      </c>
      <c r="B108" s="147">
        <v>5.0000000000000001E-4</v>
      </c>
      <c r="C108" s="149">
        <v>5.0000000000000001E-4</v>
      </c>
      <c r="D108" s="221">
        <v>5.0000000000000001E-4</v>
      </c>
      <c r="E108" s="217">
        <v>5.0000000000000001E-4</v>
      </c>
      <c r="F108" s="231">
        <v>5.0000000000000001E-4</v>
      </c>
      <c r="G108" s="219">
        <v>5.0000000000000001E-4</v>
      </c>
    </row>
    <row r="109" spans="1:8" x14ac:dyDescent="0.25">
      <c r="A109" t="s">
        <v>210</v>
      </c>
      <c r="B109" s="237"/>
      <c r="C109" s="220">
        <v>5.0000000000000001E-4</v>
      </c>
      <c r="D109" s="221">
        <v>5.0000000000000001E-4</v>
      </c>
      <c r="E109" s="217">
        <v>5.0000000000000001E-4</v>
      </c>
      <c r="F109" s="231">
        <v>5.0000000000000001E-4</v>
      </c>
      <c r="G109" s="219">
        <v>5.0000000000000001E-4</v>
      </c>
    </row>
    <row r="110" spans="1:8" x14ac:dyDescent="0.25">
      <c r="A110" t="s">
        <v>214</v>
      </c>
      <c r="B110" s="233"/>
      <c r="C110" s="233"/>
      <c r="D110" s="221">
        <v>5.0000000000000001E-4</v>
      </c>
      <c r="E110" s="217">
        <v>5.0000000000000001E-4</v>
      </c>
      <c r="F110" s="231">
        <v>5.0000000000000001E-4</v>
      </c>
      <c r="G110" s="219">
        <v>5.0000000000000001E-4</v>
      </c>
    </row>
    <row r="111" spans="1:8" x14ac:dyDescent="0.25">
      <c r="A111" t="s">
        <v>215</v>
      </c>
      <c r="B111" s="233"/>
      <c r="C111" s="237"/>
      <c r="D111" s="221">
        <v>5.0000000000000001E-4</v>
      </c>
      <c r="E111" s="217">
        <v>5.0000000000000001E-4</v>
      </c>
      <c r="F111" s="231">
        <v>5.0000000000000001E-4</v>
      </c>
      <c r="G111" s="219">
        <v>5.0000000000000001E-4</v>
      </c>
    </row>
    <row r="112" spans="1:8" x14ac:dyDescent="0.25">
      <c r="A112" t="s">
        <v>216</v>
      </c>
      <c r="B112" s="233"/>
      <c r="C112" s="220">
        <v>5.0000000000000001E-4</v>
      </c>
      <c r="D112" s="147" t="s">
        <v>162</v>
      </c>
      <c r="E112" s="217">
        <v>5.0000000000000001E-4</v>
      </c>
      <c r="F112" s="231">
        <v>5.0000000000000001E-4</v>
      </c>
      <c r="G112" s="219">
        <v>5.0000000000000001E-4</v>
      </c>
    </row>
    <row r="113" spans="1:8" x14ac:dyDescent="0.25">
      <c r="A113" t="s">
        <v>212</v>
      </c>
      <c r="B113" s="233"/>
      <c r="C113" s="220">
        <v>5.0000000000000001E-4</v>
      </c>
      <c r="D113" s="221">
        <v>5.0000000000000001E-4</v>
      </c>
      <c r="E113" s="217">
        <v>5.0000000000000001E-4</v>
      </c>
      <c r="F113" s="231">
        <v>5.0000000000000001E-4</v>
      </c>
      <c r="G113" s="219">
        <v>5.0000000000000001E-4</v>
      </c>
    </row>
    <row r="114" spans="1:8" x14ac:dyDescent="0.25">
      <c r="A114" t="s">
        <v>213</v>
      </c>
      <c r="B114" s="233"/>
      <c r="C114" s="220">
        <v>5.0000000000000001E-4</v>
      </c>
      <c r="D114" s="221">
        <v>5.0000000000000001E-4</v>
      </c>
      <c r="E114" s="217">
        <v>5.0000000000000001E-4</v>
      </c>
      <c r="F114" s="231">
        <v>5.0000000000000001E-4</v>
      </c>
      <c r="G114" s="219">
        <v>5.0000000000000001E-4</v>
      </c>
    </row>
    <row r="115" spans="1:8" x14ac:dyDescent="0.25">
      <c r="A115" t="s">
        <v>218</v>
      </c>
      <c r="B115" s="147">
        <v>1.7000000000000001E-2</v>
      </c>
      <c r="C115" s="222">
        <v>5.0000000000000001E-4</v>
      </c>
      <c r="D115" s="221">
        <v>7.0000000000000001E-3</v>
      </c>
      <c r="E115" s="224">
        <v>3.0000000000000001E-3</v>
      </c>
      <c r="F115" s="233"/>
      <c r="G115" s="233"/>
    </row>
    <row r="116" spans="1:8" x14ac:dyDescent="0.25">
      <c r="A116" t="s">
        <v>211</v>
      </c>
      <c r="B116" s="147">
        <v>3.3999999999999998E-3</v>
      </c>
      <c r="C116" s="147">
        <v>3.3999999999999998E-3</v>
      </c>
      <c r="D116" s="147">
        <v>3.3999999999999998E-3</v>
      </c>
      <c r="E116" s="147">
        <v>3.3999999999999998E-3</v>
      </c>
      <c r="F116" s="147">
        <v>3.3999999999999998E-3</v>
      </c>
      <c r="G116" s="147">
        <v>3.3999999999999998E-3</v>
      </c>
    </row>
    <row r="117" spans="1:8" x14ac:dyDescent="0.25">
      <c r="H117" s="246">
        <v>3</v>
      </c>
    </row>
    <row r="125" spans="1:8" x14ac:dyDescent="0.25">
      <c r="A125" t="s">
        <v>226</v>
      </c>
    </row>
    <row r="126" spans="1:8" x14ac:dyDescent="0.25">
      <c r="B126" s="226">
        <v>41694</v>
      </c>
      <c r="C126" s="227">
        <v>41701</v>
      </c>
      <c r="D126" s="228">
        <v>41708</v>
      </c>
      <c r="E126" s="229">
        <v>41715</v>
      </c>
      <c r="F126" s="215">
        <v>41722</v>
      </c>
      <c r="G126" s="215">
        <v>41729</v>
      </c>
    </row>
    <row r="127" spans="1:8" x14ac:dyDescent="0.25">
      <c r="A127" t="s">
        <v>209</v>
      </c>
      <c r="B127" s="147">
        <v>5.0000000000000002E-5</v>
      </c>
      <c r="C127" s="149">
        <v>5.0000000000000002E-5</v>
      </c>
      <c r="D127" s="221">
        <v>5.0000000000000002E-5</v>
      </c>
      <c r="E127" s="217">
        <v>5.0000000000000002E-5</v>
      </c>
      <c r="F127" s="231">
        <v>5.0000000000000002E-5</v>
      </c>
      <c r="G127" s="219">
        <v>5.0000000000000002E-5</v>
      </c>
    </row>
    <row r="128" spans="1:8" x14ac:dyDescent="0.25">
      <c r="A128" t="s">
        <v>210</v>
      </c>
      <c r="B128" s="114"/>
      <c r="C128" s="220">
        <v>5.0000000000000002E-5</v>
      </c>
      <c r="D128" s="221">
        <v>5.0000000000000002E-5</v>
      </c>
      <c r="E128" s="217">
        <v>5.0000000000000002E-5</v>
      </c>
      <c r="F128" s="231">
        <v>5.0000000000000002E-5</v>
      </c>
      <c r="G128" s="219">
        <v>5.0000000000000002E-5</v>
      </c>
    </row>
    <row r="129" spans="1:8" x14ac:dyDescent="0.25">
      <c r="A129" t="s">
        <v>214</v>
      </c>
      <c r="B129" s="233"/>
      <c r="C129" s="233"/>
      <c r="D129" s="221">
        <v>5.0000000000000002E-5</v>
      </c>
      <c r="E129" s="217">
        <v>5.0000000000000002E-5</v>
      </c>
      <c r="F129" s="231">
        <v>5.0000000000000002E-5</v>
      </c>
      <c r="G129" s="219">
        <v>5.0000000000000002E-5</v>
      </c>
    </row>
    <row r="130" spans="1:8" x14ac:dyDescent="0.25">
      <c r="A130" t="s">
        <v>215</v>
      </c>
      <c r="B130" s="233"/>
      <c r="C130" s="237"/>
      <c r="D130" s="221">
        <v>5.0000000000000002E-5</v>
      </c>
      <c r="E130" s="217">
        <v>5.0000000000000002E-5</v>
      </c>
      <c r="F130" s="231">
        <v>5.0000000000000002E-5</v>
      </c>
      <c r="G130" s="219">
        <v>5.0000000000000002E-5</v>
      </c>
    </row>
    <row r="131" spans="1:8" x14ac:dyDescent="0.25">
      <c r="A131" t="s">
        <v>216</v>
      </c>
      <c r="B131" s="233"/>
      <c r="C131" s="220">
        <v>5.0000000000000002E-5</v>
      </c>
      <c r="D131" s="147"/>
      <c r="E131" s="217">
        <v>5.0000000000000002E-5</v>
      </c>
      <c r="F131" s="231">
        <v>5.0000000000000002E-5</v>
      </c>
      <c r="G131" s="219">
        <v>5.0000000000000002E-5</v>
      </c>
    </row>
    <row r="132" spans="1:8" x14ac:dyDescent="0.25">
      <c r="A132" t="s">
        <v>212</v>
      </c>
      <c r="B132" s="233"/>
      <c r="C132" s="220">
        <v>5.0000000000000002E-5</v>
      </c>
      <c r="D132" s="221">
        <v>5.0000000000000002E-5</v>
      </c>
      <c r="E132" s="217">
        <v>5.0000000000000002E-5</v>
      </c>
      <c r="F132" s="231">
        <v>5.0000000000000002E-5</v>
      </c>
      <c r="G132" s="219">
        <v>5.0000000000000002E-5</v>
      </c>
    </row>
    <row r="133" spans="1:8" x14ac:dyDescent="0.25">
      <c r="A133" t="s">
        <v>213</v>
      </c>
      <c r="B133" s="233"/>
      <c r="C133" s="220">
        <v>5.0000000000000002E-5</v>
      </c>
      <c r="D133" s="221">
        <v>5.0000000000000002E-5</v>
      </c>
      <c r="E133" s="217">
        <v>5.0000000000000002E-5</v>
      </c>
      <c r="F133" s="231">
        <v>5.0000000000000002E-5</v>
      </c>
      <c r="G133" s="219">
        <v>5.0000000000000002E-5</v>
      </c>
    </row>
    <row r="134" spans="1:8" x14ac:dyDescent="0.25">
      <c r="A134" t="s">
        <v>218</v>
      </c>
      <c r="B134" s="147">
        <v>5.0000000000000002E-5</v>
      </c>
      <c r="C134" s="222">
        <v>5.0000000000000002E-5</v>
      </c>
      <c r="D134" s="221">
        <v>5.0000000000000002E-5</v>
      </c>
      <c r="E134" s="217">
        <v>5.0000000000000002E-5</v>
      </c>
      <c r="F134" s="233"/>
      <c r="G134" s="233"/>
    </row>
    <row r="135" spans="1:8" x14ac:dyDescent="0.25">
      <c r="A135" t="s">
        <v>211</v>
      </c>
      <c r="B135" s="147">
        <v>5.9999999999999995E-4</v>
      </c>
      <c r="C135" s="147">
        <v>5.9999999999999995E-4</v>
      </c>
      <c r="D135" s="147">
        <v>5.9999999999999995E-4</v>
      </c>
      <c r="E135" s="147">
        <v>5.9999999999999995E-4</v>
      </c>
      <c r="F135" s="147">
        <v>5.9999999999999995E-4</v>
      </c>
      <c r="G135" s="147">
        <v>5.9999999999999995E-4</v>
      </c>
    </row>
    <row r="136" spans="1:8" x14ac:dyDescent="0.25">
      <c r="H136" s="246">
        <v>0</v>
      </c>
    </row>
    <row r="145" spans="1:8" x14ac:dyDescent="0.25">
      <c r="A145" t="s">
        <v>227</v>
      </c>
    </row>
    <row r="146" spans="1:8" x14ac:dyDescent="0.25">
      <c r="B146" s="226">
        <v>41694</v>
      </c>
      <c r="C146" s="227">
        <v>41701</v>
      </c>
      <c r="D146" s="228">
        <v>41708</v>
      </c>
      <c r="E146" s="229">
        <v>41715</v>
      </c>
      <c r="F146" s="215">
        <v>41722</v>
      </c>
      <c r="G146" s="215">
        <v>41729</v>
      </c>
    </row>
    <row r="147" spans="1:8" x14ac:dyDescent="0.25">
      <c r="A147" t="s">
        <v>209</v>
      </c>
      <c r="B147" s="147">
        <v>6.9000000000000006E-2</v>
      </c>
      <c r="C147" s="223">
        <v>2.3E-2</v>
      </c>
      <c r="D147" s="221">
        <v>1.7999999999999999E-2</v>
      </c>
      <c r="E147" s="224">
        <v>2.5000000000000001E-2</v>
      </c>
      <c r="F147" s="218">
        <v>1.2999999999999999E-2</v>
      </c>
      <c r="G147" s="225">
        <v>1.7999999999999999E-2</v>
      </c>
    </row>
    <row r="148" spans="1:8" x14ac:dyDescent="0.25">
      <c r="A148" t="s">
        <v>210</v>
      </c>
      <c r="B148" s="114"/>
      <c r="C148" s="220">
        <v>5.6000000000000001E-2</v>
      </c>
      <c r="D148" s="221">
        <v>8.3000000000000004E-2</v>
      </c>
      <c r="E148" s="224">
        <v>7.1999999999999995E-2</v>
      </c>
      <c r="F148" s="218">
        <v>6.7000000000000004E-2</v>
      </c>
      <c r="G148" s="225">
        <v>7.4999999999999997E-2</v>
      </c>
    </row>
    <row r="149" spans="1:8" x14ac:dyDescent="0.25">
      <c r="A149" t="s">
        <v>214</v>
      </c>
      <c r="B149" s="233"/>
      <c r="C149" s="233"/>
      <c r="D149" s="221">
        <v>3.0000000000000001E-3</v>
      </c>
      <c r="E149" s="224">
        <v>6.0000000000000001E-3</v>
      </c>
      <c r="F149" s="218">
        <v>3.0000000000000001E-3</v>
      </c>
      <c r="G149" s="219">
        <v>5.0000000000000001E-4</v>
      </c>
    </row>
    <row r="150" spans="1:8" x14ac:dyDescent="0.25">
      <c r="A150" t="s">
        <v>215</v>
      </c>
      <c r="B150" s="233"/>
      <c r="C150" s="237"/>
      <c r="D150" s="221">
        <v>3.0000000000000001E-3</v>
      </c>
      <c r="E150" s="224">
        <v>3.0000000000000001E-3</v>
      </c>
      <c r="F150" s="218">
        <v>3.0000000000000001E-3</v>
      </c>
      <c r="G150" s="219">
        <v>5.0000000000000001E-4</v>
      </c>
    </row>
    <row r="151" spans="1:8" x14ac:dyDescent="0.25">
      <c r="A151" t="s">
        <v>216</v>
      </c>
      <c r="B151" s="233"/>
      <c r="C151" s="220">
        <v>2E-3</v>
      </c>
      <c r="D151" s="147"/>
      <c r="E151" s="224">
        <v>6.0000000000000001E-3</v>
      </c>
      <c r="F151" s="218">
        <v>3.0000000000000001E-3</v>
      </c>
      <c r="G151" s="219">
        <v>5.0000000000000001E-4</v>
      </c>
    </row>
    <row r="152" spans="1:8" x14ac:dyDescent="0.25">
      <c r="A152" t="s">
        <v>212</v>
      </c>
      <c r="B152" s="233"/>
      <c r="C152" s="220">
        <v>2E-3</v>
      </c>
      <c r="D152" s="221">
        <v>3.0000000000000001E-3</v>
      </c>
      <c r="E152" s="224">
        <v>5.0000000000000001E-3</v>
      </c>
      <c r="F152" s="218">
        <v>3.0000000000000001E-3</v>
      </c>
      <c r="G152" s="219">
        <v>5.0000000000000001E-4</v>
      </c>
    </row>
    <row r="153" spans="1:8" x14ac:dyDescent="0.25">
      <c r="A153" t="s">
        <v>213</v>
      </c>
      <c r="B153" s="233"/>
      <c r="C153" s="220">
        <v>2E-3</v>
      </c>
      <c r="D153" s="221">
        <v>3.0000000000000001E-3</v>
      </c>
      <c r="E153" s="224">
        <v>1.7000000000000001E-2</v>
      </c>
      <c r="F153" s="218">
        <v>4.0000000000000001E-3</v>
      </c>
      <c r="G153" s="225">
        <v>8.0000000000000002E-3</v>
      </c>
    </row>
    <row r="154" spans="1:8" x14ac:dyDescent="0.25">
      <c r="A154" t="s">
        <v>218</v>
      </c>
      <c r="B154" s="147">
        <v>3.5</v>
      </c>
      <c r="C154" s="242">
        <v>3</v>
      </c>
      <c r="D154" s="221">
        <v>3.6</v>
      </c>
      <c r="E154" s="224">
        <v>3.3</v>
      </c>
      <c r="F154" s="233"/>
      <c r="G154" s="233"/>
    </row>
    <row r="155" spans="1:8" x14ac:dyDescent="0.25">
      <c r="A155" t="s">
        <v>211</v>
      </c>
      <c r="B155" s="147">
        <v>8.0000000000000002E-3</v>
      </c>
      <c r="C155" s="147">
        <v>8.0000000000000002E-3</v>
      </c>
      <c r="D155" s="147">
        <v>8.0000000000000002E-3</v>
      </c>
      <c r="E155" s="147">
        <v>8.0000000000000002E-3</v>
      </c>
      <c r="F155" s="147">
        <v>8.0000000000000002E-3</v>
      </c>
      <c r="G155" s="147">
        <v>8.0000000000000002E-3</v>
      </c>
    </row>
    <row r="156" spans="1:8" x14ac:dyDescent="0.25">
      <c r="H156" s="246">
        <v>16</v>
      </c>
    </row>
    <row r="162" spans="1:8" x14ac:dyDescent="0.25">
      <c r="A162" t="s">
        <v>228</v>
      </c>
    </row>
    <row r="164" spans="1:8" x14ac:dyDescent="0.25">
      <c r="B164" s="226">
        <v>41694</v>
      </c>
      <c r="C164" s="227">
        <v>41701</v>
      </c>
      <c r="D164" s="228">
        <v>41708</v>
      </c>
      <c r="E164" s="229">
        <v>41715</v>
      </c>
      <c r="F164" s="215">
        <v>41722</v>
      </c>
      <c r="G164" s="215">
        <v>41729</v>
      </c>
    </row>
    <row r="165" spans="1:8" x14ac:dyDescent="0.25">
      <c r="A165" t="s">
        <v>209</v>
      </c>
      <c r="B165" s="147">
        <v>6.9000000000000006E-2</v>
      </c>
      <c r="C165" s="223">
        <v>2.3E-2</v>
      </c>
      <c r="D165" s="221">
        <v>1.7999999999999999E-2</v>
      </c>
      <c r="E165" s="224">
        <v>2.5000000000000001E-2</v>
      </c>
      <c r="F165" s="218">
        <v>1.2999999999999999E-2</v>
      </c>
      <c r="G165" s="225">
        <v>1.7999999999999999E-2</v>
      </c>
    </row>
    <row r="166" spans="1:8" x14ac:dyDescent="0.25">
      <c r="A166" t="s">
        <v>210</v>
      </c>
      <c r="B166" s="114"/>
      <c r="C166" s="220">
        <v>5.6000000000000001E-2</v>
      </c>
      <c r="D166" s="221">
        <v>8.3000000000000004E-2</v>
      </c>
      <c r="E166" s="224">
        <v>7.1999999999999995E-2</v>
      </c>
      <c r="F166" s="218">
        <v>6.7000000000000004E-2</v>
      </c>
      <c r="G166" s="225">
        <v>7.4999999999999997E-2</v>
      </c>
    </row>
    <row r="167" spans="1:8" x14ac:dyDescent="0.25">
      <c r="A167" t="s">
        <v>214</v>
      </c>
      <c r="B167" s="233"/>
      <c r="C167" s="233"/>
      <c r="D167" s="221">
        <v>3.0000000000000001E-3</v>
      </c>
      <c r="E167" s="224">
        <v>6.0000000000000001E-3</v>
      </c>
      <c r="F167" s="218">
        <v>3.0000000000000001E-3</v>
      </c>
      <c r="G167" s="219">
        <v>5.0000000000000001E-4</v>
      </c>
    </row>
    <row r="168" spans="1:8" x14ac:dyDescent="0.25">
      <c r="A168" t="s">
        <v>215</v>
      </c>
      <c r="B168" s="233"/>
      <c r="C168" s="237"/>
      <c r="D168" s="221">
        <v>3.0000000000000001E-3</v>
      </c>
      <c r="E168" s="224">
        <v>3.0000000000000001E-3</v>
      </c>
      <c r="F168" s="218">
        <v>3.0000000000000001E-3</v>
      </c>
      <c r="G168" s="219">
        <v>5.0000000000000001E-4</v>
      </c>
    </row>
    <row r="169" spans="1:8" x14ac:dyDescent="0.25">
      <c r="A169" t="s">
        <v>216</v>
      </c>
      <c r="B169" s="233"/>
      <c r="C169" s="220">
        <v>2E-3</v>
      </c>
      <c r="D169" s="147"/>
      <c r="E169" s="224">
        <v>6.0000000000000001E-3</v>
      </c>
      <c r="F169" s="218">
        <v>3.0000000000000001E-3</v>
      </c>
      <c r="G169" s="219">
        <v>5.0000000000000001E-4</v>
      </c>
    </row>
    <row r="170" spans="1:8" x14ac:dyDescent="0.25">
      <c r="A170" t="s">
        <v>212</v>
      </c>
      <c r="B170" s="233"/>
      <c r="C170" s="220">
        <v>2E-3</v>
      </c>
      <c r="D170" s="221">
        <v>3.0000000000000001E-3</v>
      </c>
      <c r="E170" s="224">
        <v>5.0000000000000001E-3</v>
      </c>
      <c r="F170" s="218">
        <v>3.0000000000000001E-3</v>
      </c>
      <c r="G170" s="219">
        <v>5.0000000000000001E-4</v>
      </c>
    </row>
    <row r="171" spans="1:8" x14ac:dyDescent="0.25">
      <c r="A171" t="s">
        <v>213</v>
      </c>
      <c r="B171" s="233"/>
      <c r="C171" s="220">
        <v>2E-3</v>
      </c>
      <c r="D171" s="221">
        <v>3.0000000000000001E-3</v>
      </c>
      <c r="E171" s="224">
        <v>1.7000000000000001E-2</v>
      </c>
      <c r="F171" s="218">
        <v>4.0000000000000001E-3</v>
      </c>
      <c r="G171" s="225">
        <v>8.0000000000000002E-3</v>
      </c>
    </row>
    <row r="172" spans="1:8" x14ac:dyDescent="0.25">
      <c r="A172" t="s">
        <v>211</v>
      </c>
      <c r="B172" s="147">
        <v>8.0000000000000002E-3</v>
      </c>
      <c r="C172" s="147">
        <v>8.0000000000000002E-3</v>
      </c>
      <c r="D172" s="147">
        <v>8.0000000000000002E-3</v>
      </c>
      <c r="E172" s="147">
        <v>8.0000000000000002E-3</v>
      </c>
      <c r="F172" s="147">
        <v>8.0000000000000002E-3</v>
      </c>
      <c r="G172" s="147">
        <v>8.0000000000000002E-3</v>
      </c>
    </row>
    <row r="175" spans="1:8" x14ac:dyDescent="0.25">
      <c r="H175" s="246">
        <f>SUM(H2:H174)</f>
        <v>80</v>
      </c>
    </row>
  </sheetData>
  <conditionalFormatting sqref="B4:G11">
    <cfRule type="cellIs" dxfId="7" priority="8" operator="greaterThan">
      <formula>0.055</formula>
    </cfRule>
  </conditionalFormatting>
  <conditionalFormatting sqref="B24:G31">
    <cfRule type="cellIs" dxfId="6" priority="7" operator="greaterThan">
      <formula>0.024</formula>
    </cfRule>
  </conditionalFormatting>
  <conditionalFormatting sqref="B37:G44">
    <cfRule type="cellIs" dxfId="5" priority="6" operator="greaterThan">
      <formula>0.37</formula>
    </cfRule>
  </conditionalFormatting>
  <conditionalFormatting sqref="B57:G64">
    <cfRule type="cellIs" dxfId="4" priority="5" operator="greaterThan">
      <formula>0.001</formula>
    </cfRule>
  </conditionalFormatting>
  <conditionalFormatting sqref="B92:G99">
    <cfRule type="cellIs" dxfId="3" priority="4" operator="greaterThan">
      <formula>0.0014</formula>
    </cfRule>
  </conditionalFormatting>
  <conditionalFormatting sqref="B108:G115">
    <cfRule type="cellIs" dxfId="2" priority="3" operator="greaterThan">
      <formula>0.0034</formula>
    </cfRule>
  </conditionalFormatting>
  <conditionalFormatting sqref="B127:G134">
    <cfRule type="cellIs" dxfId="1" priority="2" operator="greaterThan">
      <formula>0.0006</formula>
    </cfRule>
  </conditionalFormatting>
  <conditionalFormatting sqref="B147:G154">
    <cfRule type="cellIs" dxfId="0" priority="1" operator="greaterThan">
      <formula>0.008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high level</vt:lpstr>
      <vt:lpstr>tables</vt:lpstr>
      <vt:lpstr>Sheet3</vt:lpstr>
      <vt:lpstr>Sheet2</vt:lpstr>
      <vt:lpstr>Sheet4</vt:lpstr>
    </vt:vector>
  </TitlesOfParts>
  <Company>EPA Victoria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 Metzeling</dc:creator>
  <cp:lastModifiedBy>Mark Smith</cp:lastModifiedBy>
  <cp:lastPrinted>2014-05-06T03:20:20Z</cp:lastPrinted>
  <dcterms:created xsi:type="dcterms:W3CDTF">2014-05-05T05:04:26Z</dcterms:created>
  <dcterms:modified xsi:type="dcterms:W3CDTF">2014-05-13T05:23:37Z</dcterms:modified>
</cp:coreProperties>
</file>